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Datos 2021\Factores reguladores de la polinizacion entomofila\Tablas_ARANDANO_Paisaje\"/>
    </mc:Choice>
  </mc:AlternateContent>
  <xr:revisionPtr revIDLastSave="0" documentId="13_ncr:1_{1A81EEE0-2CCD-41E1-A4DB-8FE31E5C5AF7}" xr6:coauthVersionLast="47" xr6:coauthVersionMax="47" xr10:uidLastSave="{00000000-0000-0000-0000-000000000000}"/>
  <bookViews>
    <workbookView xWindow="-108" yWindow="-108" windowWidth="23256" windowHeight="12576" tabRatio="829" xr2:uid="{00000000-000D-0000-FFFF-FFFF00000000}"/>
  </bookViews>
  <sheets>
    <sheet name="Censos_Visit_2016" sheetId="7" r:id="rId1"/>
    <sheet name="Censos_Visit_2021" sheetId="1" r:id="rId2"/>
    <sheet name="Ensamble_Pol" sheetId="17" r:id="rId3"/>
    <sheet name="DS_Visitas_2016" sheetId="8" r:id="rId4"/>
    <sheet name="DS_Visitas_2021" sheetId="5" r:id="rId5"/>
    <sheet name="Fruit set_2016" sheetId="9" r:id="rId6"/>
    <sheet name="Fruit set_2021" sheetId="2" r:id="rId7"/>
    <sheet name="FRUIT_DSET" sheetId="25" r:id="rId8"/>
    <sheet name="Calidad_fruta_2016" sheetId="10" r:id="rId9"/>
    <sheet name="Calidad_fruta_2021" sheetId="4" r:id="rId10"/>
    <sheet name="DS_PanT" sheetId="26" r:id="rId11"/>
    <sheet name="TR_PanT" sheetId="6" r:id="rId12"/>
    <sheet name="ARANDANOS" sheetId="3" r:id="rId13"/>
    <sheet name="ARANDANOS_2016" sheetId="18" r:id="rId14"/>
    <sheet name="ARANDANOS_2021" sheetId="19" r:id="rId15"/>
  </sheets>
  <definedNames>
    <definedName name="_xlnm._FilterDatabase" localSheetId="8" hidden="1">Calidad_fruta_2016!$A$1:$L$1</definedName>
    <definedName name="_xlnm._FilterDatabase" localSheetId="9" hidden="1">Calidad_fruta_2021!$A$1:$N$476</definedName>
    <definedName name="_xlnm._FilterDatabase" localSheetId="0" hidden="1">Censos_Visit_2016!$H$1:$M$469</definedName>
    <definedName name="_xlnm._FilterDatabase" localSheetId="1" hidden="1">Censos_Visit_2021!$A$1:$H$260</definedName>
    <definedName name="_xlnm._FilterDatabase" localSheetId="3" hidden="1">DS_Visitas_2016!#REF!</definedName>
    <definedName name="_xlnm._FilterDatabase" localSheetId="4" hidden="1">DS_Visitas_2021!$A$1:$R$209</definedName>
    <definedName name="_xlnm._FilterDatabase" localSheetId="5" hidden="1">'Fruit set_2016'!$A$1:$F$232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40" i="26" l="1"/>
  <c r="P240" i="26"/>
  <c r="O240" i="26"/>
  <c r="N240" i="26"/>
  <c r="T239" i="26"/>
  <c r="P239" i="26"/>
  <c r="O239" i="26"/>
  <c r="N239" i="26"/>
  <c r="T238" i="26"/>
  <c r="P238" i="26"/>
  <c r="O238" i="26"/>
  <c r="N238" i="26"/>
  <c r="T237" i="26"/>
  <c r="P237" i="26"/>
  <c r="O237" i="26"/>
  <c r="N237" i="26"/>
  <c r="T236" i="26"/>
  <c r="P236" i="26"/>
  <c r="O236" i="26"/>
  <c r="N236" i="26"/>
  <c r="T235" i="26"/>
  <c r="P235" i="26"/>
  <c r="O235" i="26"/>
  <c r="N235" i="26"/>
  <c r="T234" i="26"/>
  <c r="P234" i="26"/>
  <c r="O234" i="26"/>
  <c r="N234" i="26"/>
  <c r="T233" i="26"/>
  <c r="P233" i="26"/>
  <c r="O233" i="26"/>
  <c r="N233" i="26"/>
  <c r="T232" i="26"/>
  <c r="P232" i="26"/>
  <c r="O232" i="26"/>
  <c r="N232" i="26"/>
  <c r="T231" i="26"/>
  <c r="P231" i="26"/>
  <c r="O231" i="26"/>
  <c r="N231" i="26"/>
  <c r="T230" i="26"/>
  <c r="P230" i="26"/>
  <c r="O230" i="26"/>
  <c r="N230" i="26"/>
  <c r="T229" i="26"/>
  <c r="P229" i="26"/>
  <c r="O229" i="26"/>
  <c r="N229" i="26"/>
  <c r="T228" i="26"/>
  <c r="P228" i="26"/>
  <c r="O228" i="26"/>
  <c r="N228" i="26"/>
  <c r="T227" i="26"/>
  <c r="P227" i="26"/>
  <c r="O227" i="26"/>
  <c r="N227" i="26"/>
  <c r="T226" i="26"/>
  <c r="P226" i="26"/>
  <c r="O226" i="26"/>
  <c r="N226" i="26"/>
  <c r="T225" i="26"/>
  <c r="P225" i="26"/>
  <c r="O225" i="26"/>
  <c r="N225" i="26"/>
  <c r="T224" i="26"/>
  <c r="P224" i="26"/>
  <c r="O224" i="26"/>
  <c r="N224" i="26"/>
  <c r="T223" i="26"/>
  <c r="P223" i="26"/>
  <c r="O223" i="26"/>
  <c r="N223" i="26"/>
  <c r="T222" i="26"/>
  <c r="P222" i="26"/>
  <c r="O222" i="26"/>
  <c r="N222" i="26"/>
  <c r="T221" i="26"/>
  <c r="P221" i="26"/>
  <c r="O221" i="26"/>
  <c r="N221" i="26"/>
  <c r="T220" i="26"/>
  <c r="P220" i="26"/>
  <c r="O220" i="26"/>
  <c r="N220" i="26"/>
  <c r="T219" i="26"/>
  <c r="P219" i="26"/>
  <c r="O219" i="26"/>
  <c r="N219" i="26"/>
  <c r="T218" i="26"/>
  <c r="P218" i="26"/>
  <c r="O218" i="26"/>
  <c r="N218" i="26"/>
  <c r="T217" i="26"/>
  <c r="P217" i="26"/>
  <c r="O217" i="26"/>
  <c r="N217" i="26"/>
  <c r="T216" i="26"/>
  <c r="P216" i="26"/>
  <c r="O216" i="26"/>
  <c r="N216" i="26"/>
  <c r="T215" i="26"/>
  <c r="P215" i="26"/>
  <c r="O215" i="26"/>
  <c r="N215" i="26"/>
  <c r="T214" i="26"/>
  <c r="P214" i="26"/>
  <c r="O214" i="26"/>
  <c r="N214" i="26"/>
  <c r="T213" i="26"/>
  <c r="P213" i="26"/>
  <c r="O213" i="26"/>
  <c r="N213" i="26"/>
  <c r="T212" i="26"/>
  <c r="P212" i="26"/>
  <c r="O212" i="26"/>
  <c r="N212" i="26"/>
  <c r="T211" i="26"/>
  <c r="P211" i="26"/>
  <c r="O211" i="26"/>
  <c r="N211" i="26"/>
  <c r="T210" i="26"/>
  <c r="P210" i="26"/>
  <c r="O210" i="26"/>
  <c r="N210" i="26"/>
  <c r="T209" i="26"/>
  <c r="P209" i="26"/>
  <c r="O209" i="26"/>
  <c r="N209" i="26"/>
  <c r="T208" i="26"/>
  <c r="P208" i="26"/>
  <c r="O208" i="26"/>
  <c r="N208" i="26"/>
  <c r="T207" i="26"/>
  <c r="P207" i="26"/>
  <c r="O207" i="26"/>
  <c r="N207" i="26"/>
  <c r="T206" i="26"/>
  <c r="P206" i="26"/>
  <c r="O206" i="26"/>
  <c r="N206" i="26"/>
  <c r="T205" i="26"/>
  <c r="P205" i="26"/>
  <c r="O205" i="26"/>
  <c r="N205" i="26"/>
  <c r="T204" i="26"/>
  <c r="P204" i="26"/>
  <c r="O204" i="26"/>
  <c r="N204" i="26"/>
  <c r="T203" i="26"/>
  <c r="P203" i="26"/>
  <c r="O203" i="26"/>
  <c r="N203" i="26"/>
  <c r="T202" i="26"/>
  <c r="P202" i="26"/>
  <c r="O202" i="26"/>
  <c r="N202" i="26"/>
  <c r="T201" i="26"/>
  <c r="P201" i="26"/>
  <c r="O201" i="26"/>
  <c r="N201" i="26"/>
  <c r="T200" i="26"/>
  <c r="P200" i="26"/>
  <c r="O200" i="26"/>
  <c r="N200" i="26"/>
  <c r="T199" i="26"/>
  <c r="P199" i="26"/>
  <c r="O199" i="26"/>
  <c r="N199" i="26"/>
  <c r="T198" i="26"/>
  <c r="P198" i="26"/>
  <c r="O198" i="26"/>
  <c r="N198" i="26"/>
  <c r="T197" i="26"/>
  <c r="P197" i="26"/>
  <c r="O197" i="26"/>
  <c r="N197" i="26"/>
  <c r="T196" i="26"/>
  <c r="P196" i="26"/>
  <c r="O196" i="26"/>
  <c r="N196" i="26"/>
  <c r="T195" i="26"/>
  <c r="P195" i="26"/>
  <c r="O195" i="26"/>
  <c r="N195" i="26"/>
  <c r="T194" i="26"/>
  <c r="P194" i="26"/>
  <c r="O194" i="26"/>
  <c r="N194" i="26"/>
  <c r="T193" i="26"/>
  <c r="P193" i="26"/>
  <c r="O193" i="26"/>
  <c r="N193" i="26"/>
  <c r="T192" i="26"/>
  <c r="P192" i="26"/>
  <c r="O192" i="26"/>
  <c r="N192" i="26"/>
  <c r="T191" i="26"/>
  <c r="P191" i="26"/>
  <c r="O191" i="26"/>
  <c r="N191" i="26"/>
  <c r="T190" i="26"/>
  <c r="P190" i="26"/>
  <c r="O190" i="26"/>
  <c r="N190" i="26"/>
  <c r="T189" i="26"/>
  <c r="P189" i="26"/>
  <c r="O189" i="26"/>
  <c r="N189" i="26"/>
  <c r="T188" i="26"/>
  <c r="P188" i="26"/>
  <c r="O188" i="26"/>
  <c r="N188" i="26"/>
  <c r="T187" i="26"/>
  <c r="P187" i="26"/>
  <c r="O187" i="26"/>
  <c r="N187" i="26"/>
  <c r="T186" i="26"/>
  <c r="P186" i="26"/>
  <c r="O186" i="26"/>
  <c r="N186" i="26"/>
  <c r="T185" i="26"/>
  <c r="P185" i="26"/>
  <c r="O185" i="26"/>
  <c r="N185" i="26"/>
  <c r="T184" i="26"/>
  <c r="P184" i="26"/>
  <c r="O184" i="26"/>
  <c r="N184" i="26"/>
  <c r="T183" i="26"/>
  <c r="P183" i="26"/>
  <c r="O183" i="26"/>
  <c r="N183" i="26"/>
  <c r="T182" i="26"/>
  <c r="P182" i="26"/>
  <c r="O182" i="26"/>
  <c r="N182" i="26"/>
  <c r="T181" i="26"/>
  <c r="P181" i="26"/>
  <c r="O181" i="26"/>
  <c r="N181" i="26"/>
  <c r="T180" i="26"/>
  <c r="P180" i="26"/>
  <c r="O180" i="26"/>
  <c r="N180" i="26"/>
  <c r="T179" i="26"/>
  <c r="P179" i="26"/>
  <c r="O179" i="26"/>
  <c r="N179" i="26"/>
  <c r="T178" i="26"/>
  <c r="P178" i="26"/>
  <c r="O178" i="26"/>
  <c r="N178" i="26"/>
  <c r="T177" i="26"/>
  <c r="P177" i="26"/>
  <c r="O177" i="26"/>
  <c r="N177" i="26"/>
  <c r="T176" i="26"/>
  <c r="P176" i="26"/>
  <c r="O176" i="26"/>
  <c r="N176" i="26"/>
  <c r="T175" i="26"/>
  <c r="P175" i="26"/>
  <c r="O175" i="26"/>
  <c r="N175" i="26"/>
  <c r="T174" i="26"/>
  <c r="P174" i="26"/>
  <c r="O174" i="26"/>
  <c r="N174" i="26"/>
  <c r="T173" i="26"/>
  <c r="P173" i="26"/>
  <c r="O173" i="26"/>
  <c r="N173" i="26"/>
  <c r="T172" i="26"/>
  <c r="P172" i="26"/>
  <c r="O172" i="26"/>
  <c r="N172" i="26"/>
  <c r="T171" i="26"/>
  <c r="P171" i="26"/>
  <c r="O171" i="26"/>
  <c r="N171" i="26"/>
  <c r="T170" i="26"/>
  <c r="P170" i="26"/>
  <c r="O170" i="26"/>
  <c r="N170" i="26"/>
  <c r="T169" i="26"/>
  <c r="P169" i="26"/>
  <c r="O169" i="26"/>
  <c r="N169" i="26"/>
  <c r="T168" i="26"/>
  <c r="P168" i="26"/>
  <c r="O168" i="26"/>
  <c r="N168" i="26"/>
  <c r="T167" i="26"/>
  <c r="P167" i="26"/>
  <c r="O167" i="26"/>
  <c r="N167" i="26"/>
  <c r="T166" i="26"/>
  <c r="P166" i="26"/>
  <c r="O166" i="26"/>
  <c r="N166" i="26"/>
  <c r="T165" i="26"/>
  <c r="P165" i="26"/>
  <c r="O165" i="26"/>
  <c r="N165" i="26"/>
  <c r="T164" i="26"/>
  <c r="P164" i="26"/>
  <c r="O164" i="26"/>
  <c r="N164" i="26"/>
  <c r="T163" i="26"/>
  <c r="P163" i="26"/>
  <c r="O163" i="26"/>
  <c r="N163" i="26"/>
  <c r="T162" i="26"/>
  <c r="P162" i="26"/>
  <c r="O162" i="26"/>
  <c r="N162" i="26"/>
  <c r="T161" i="26"/>
  <c r="P161" i="26"/>
  <c r="O161" i="26"/>
  <c r="N161" i="26"/>
  <c r="T160" i="26"/>
  <c r="P160" i="26"/>
  <c r="O160" i="26"/>
  <c r="N160" i="26"/>
  <c r="T159" i="26"/>
  <c r="P159" i="26"/>
  <c r="O159" i="26"/>
  <c r="N159" i="26"/>
  <c r="T158" i="26"/>
  <c r="P158" i="26"/>
  <c r="O158" i="26"/>
  <c r="N158" i="26"/>
  <c r="T157" i="26"/>
  <c r="P157" i="26"/>
  <c r="O157" i="26"/>
  <c r="N157" i="26"/>
  <c r="T156" i="26"/>
  <c r="P156" i="26"/>
  <c r="O156" i="26"/>
  <c r="N156" i="26"/>
  <c r="T155" i="26"/>
  <c r="P155" i="26"/>
  <c r="O155" i="26"/>
  <c r="N155" i="26"/>
  <c r="T154" i="26"/>
  <c r="P154" i="26"/>
  <c r="O154" i="26"/>
  <c r="N154" i="26"/>
  <c r="T153" i="26"/>
  <c r="P153" i="26"/>
  <c r="O153" i="26"/>
  <c r="N153" i="26"/>
  <c r="T152" i="26"/>
  <c r="P152" i="26"/>
  <c r="O152" i="26"/>
  <c r="N152" i="26"/>
  <c r="T151" i="26"/>
  <c r="P151" i="26"/>
  <c r="O151" i="26"/>
  <c r="N151" i="26"/>
  <c r="T150" i="26"/>
  <c r="P150" i="26"/>
  <c r="O150" i="26"/>
  <c r="N150" i="26"/>
  <c r="T149" i="26"/>
  <c r="P149" i="26"/>
  <c r="O149" i="26"/>
  <c r="N149" i="26"/>
  <c r="T148" i="26"/>
  <c r="P148" i="26"/>
  <c r="O148" i="26"/>
  <c r="N148" i="26"/>
  <c r="T147" i="26"/>
  <c r="P147" i="26"/>
  <c r="O147" i="26"/>
  <c r="N147" i="26"/>
  <c r="T146" i="26"/>
  <c r="P146" i="26"/>
  <c r="O146" i="26"/>
  <c r="N146" i="26"/>
  <c r="T145" i="26"/>
  <c r="P145" i="26"/>
  <c r="O145" i="26"/>
  <c r="N145" i="26"/>
  <c r="T144" i="26"/>
  <c r="P144" i="26"/>
  <c r="O144" i="26"/>
  <c r="N144" i="26"/>
  <c r="T143" i="26"/>
  <c r="P143" i="26"/>
  <c r="O143" i="26"/>
  <c r="N143" i="26"/>
  <c r="T142" i="26"/>
  <c r="P142" i="26"/>
  <c r="O142" i="26"/>
  <c r="N142" i="26"/>
  <c r="T141" i="26"/>
  <c r="P141" i="26"/>
  <c r="O141" i="26"/>
  <c r="N141" i="26"/>
  <c r="T140" i="26"/>
  <c r="P140" i="26"/>
  <c r="O140" i="26"/>
  <c r="N140" i="26"/>
  <c r="T139" i="26"/>
  <c r="P139" i="26"/>
  <c r="O139" i="26"/>
  <c r="N139" i="26"/>
  <c r="T138" i="26"/>
  <c r="P138" i="26"/>
  <c r="O138" i="26"/>
  <c r="N138" i="26"/>
  <c r="T137" i="26"/>
  <c r="P137" i="26"/>
  <c r="O137" i="26"/>
  <c r="N137" i="26"/>
  <c r="T136" i="26"/>
  <c r="P136" i="26"/>
  <c r="O136" i="26"/>
  <c r="N136" i="26"/>
  <c r="T135" i="26"/>
  <c r="P135" i="26"/>
  <c r="O135" i="26"/>
  <c r="N135" i="26"/>
  <c r="T134" i="26"/>
  <c r="P134" i="26"/>
  <c r="O134" i="26"/>
  <c r="N134" i="26"/>
  <c r="T133" i="26"/>
  <c r="P133" i="26"/>
  <c r="O133" i="26"/>
  <c r="N133" i="26"/>
  <c r="T132" i="26"/>
  <c r="P132" i="26"/>
  <c r="O132" i="26"/>
  <c r="N132" i="26"/>
  <c r="T131" i="26"/>
  <c r="P131" i="26"/>
  <c r="O131" i="26"/>
  <c r="N131" i="26"/>
  <c r="T130" i="26"/>
  <c r="P130" i="26"/>
  <c r="O130" i="26"/>
  <c r="N130" i="26"/>
  <c r="T129" i="26"/>
  <c r="P129" i="26"/>
  <c r="O129" i="26"/>
  <c r="N129" i="26"/>
  <c r="T128" i="26"/>
  <c r="P128" i="26"/>
  <c r="O128" i="26"/>
  <c r="N128" i="26"/>
  <c r="T127" i="26"/>
  <c r="P127" i="26"/>
  <c r="O127" i="26"/>
  <c r="N127" i="26"/>
  <c r="T126" i="26"/>
  <c r="P126" i="26"/>
  <c r="O126" i="26"/>
  <c r="N126" i="26"/>
  <c r="T125" i="26"/>
  <c r="P125" i="26"/>
  <c r="O125" i="26"/>
  <c r="N125" i="26"/>
  <c r="T124" i="26"/>
  <c r="P124" i="26"/>
  <c r="O124" i="26"/>
  <c r="N124" i="26"/>
  <c r="T123" i="26"/>
  <c r="P123" i="26"/>
  <c r="O123" i="26"/>
  <c r="N123" i="26"/>
  <c r="T122" i="26"/>
  <c r="P122" i="26"/>
  <c r="O122" i="26"/>
  <c r="N122" i="26"/>
  <c r="T121" i="26"/>
  <c r="P121" i="26"/>
  <c r="O121" i="26"/>
  <c r="N121" i="26"/>
  <c r="T120" i="26"/>
  <c r="P120" i="26"/>
  <c r="O120" i="26"/>
  <c r="N120" i="26"/>
  <c r="T119" i="26"/>
  <c r="P119" i="26"/>
  <c r="O119" i="26"/>
  <c r="N119" i="26"/>
  <c r="T118" i="26"/>
  <c r="P118" i="26"/>
  <c r="O118" i="26"/>
  <c r="N118" i="26"/>
  <c r="T117" i="26"/>
  <c r="P117" i="26"/>
  <c r="O117" i="26"/>
  <c r="N117" i="26"/>
  <c r="T116" i="26"/>
  <c r="P116" i="26"/>
  <c r="O116" i="26"/>
  <c r="N116" i="26"/>
  <c r="T115" i="26"/>
  <c r="P115" i="26"/>
  <c r="O115" i="26"/>
  <c r="N115" i="26"/>
  <c r="T114" i="26"/>
  <c r="P114" i="26"/>
  <c r="O114" i="26"/>
  <c r="N114" i="26"/>
  <c r="T113" i="26"/>
  <c r="P113" i="26"/>
  <c r="O113" i="26"/>
  <c r="N113" i="26"/>
  <c r="T112" i="26"/>
  <c r="P112" i="26"/>
  <c r="O112" i="26"/>
  <c r="N112" i="26"/>
  <c r="T111" i="26"/>
  <c r="P111" i="26"/>
  <c r="O111" i="26"/>
  <c r="N111" i="26"/>
  <c r="T110" i="26"/>
  <c r="P110" i="26"/>
  <c r="O110" i="26"/>
  <c r="N110" i="26"/>
  <c r="T109" i="26"/>
  <c r="P109" i="26"/>
  <c r="O109" i="26"/>
  <c r="N109" i="26"/>
  <c r="T108" i="26"/>
  <c r="P108" i="26"/>
  <c r="O108" i="26"/>
  <c r="N108" i="26"/>
  <c r="T107" i="26"/>
  <c r="P107" i="26"/>
  <c r="O107" i="26"/>
  <c r="N107" i="26"/>
  <c r="T106" i="26"/>
  <c r="P106" i="26"/>
  <c r="O106" i="26"/>
  <c r="N106" i="26"/>
  <c r="T105" i="26"/>
  <c r="P105" i="26"/>
  <c r="O105" i="26"/>
  <c r="N105" i="26"/>
  <c r="T104" i="26"/>
  <c r="P104" i="26"/>
  <c r="O104" i="26"/>
  <c r="N104" i="26"/>
  <c r="T103" i="26"/>
  <c r="P103" i="26"/>
  <c r="O103" i="26"/>
  <c r="N103" i="26"/>
  <c r="T102" i="26"/>
  <c r="P102" i="26"/>
  <c r="O102" i="26"/>
  <c r="N102" i="26"/>
  <c r="T101" i="26"/>
  <c r="P101" i="26"/>
  <c r="O101" i="26"/>
  <c r="N101" i="26"/>
  <c r="T100" i="26"/>
  <c r="P100" i="26"/>
  <c r="O100" i="26"/>
  <c r="N100" i="26"/>
  <c r="T99" i="26"/>
  <c r="P99" i="26"/>
  <c r="O99" i="26"/>
  <c r="N99" i="26"/>
  <c r="T98" i="26"/>
  <c r="P98" i="26"/>
  <c r="O98" i="26"/>
  <c r="N98" i="26"/>
  <c r="T97" i="26"/>
  <c r="P97" i="26"/>
  <c r="O97" i="26"/>
  <c r="N97" i="26"/>
  <c r="T96" i="26"/>
  <c r="P96" i="26"/>
  <c r="O96" i="26"/>
  <c r="N96" i="26"/>
  <c r="T95" i="26"/>
  <c r="P95" i="26"/>
  <c r="O95" i="26"/>
  <c r="N95" i="26"/>
  <c r="T94" i="26"/>
  <c r="P94" i="26"/>
  <c r="O94" i="26"/>
  <c r="N94" i="26"/>
  <c r="T93" i="26"/>
  <c r="P93" i="26"/>
  <c r="O93" i="26"/>
  <c r="N93" i="26"/>
  <c r="T92" i="26"/>
  <c r="P92" i="26"/>
  <c r="O92" i="26"/>
  <c r="N92" i="26"/>
  <c r="T91" i="26"/>
  <c r="P91" i="26"/>
  <c r="O91" i="26"/>
  <c r="N91" i="26"/>
  <c r="T90" i="26"/>
  <c r="P90" i="26"/>
  <c r="O90" i="26"/>
  <c r="N90" i="26"/>
  <c r="T89" i="26"/>
  <c r="P89" i="26"/>
  <c r="O89" i="26"/>
  <c r="N89" i="26"/>
  <c r="T88" i="26"/>
  <c r="P88" i="26"/>
  <c r="O88" i="26"/>
  <c r="N88" i="26"/>
  <c r="T87" i="26"/>
  <c r="P87" i="26"/>
  <c r="O87" i="26"/>
  <c r="N87" i="26"/>
  <c r="T86" i="26"/>
  <c r="P86" i="26"/>
  <c r="O86" i="26"/>
  <c r="N86" i="26"/>
  <c r="T85" i="26"/>
  <c r="P85" i="26"/>
  <c r="O85" i="26"/>
  <c r="N85" i="26"/>
  <c r="T84" i="26"/>
  <c r="P84" i="26"/>
  <c r="O84" i="26"/>
  <c r="N84" i="26"/>
  <c r="T83" i="26"/>
  <c r="P83" i="26"/>
  <c r="O83" i="26"/>
  <c r="N83" i="26"/>
  <c r="T82" i="26"/>
  <c r="P82" i="26"/>
  <c r="O82" i="26"/>
  <c r="N82" i="26"/>
  <c r="T81" i="26"/>
  <c r="P81" i="26"/>
  <c r="O81" i="26"/>
  <c r="N81" i="26"/>
  <c r="T80" i="26"/>
  <c r="P80" i="26"/>
  <c r="O80" i="26"/>
  <c r="N80" i="26"/>
  <c r="T79" i="26"/>
  <c r="P79" i="26"/>
  <c r="O79" i="26"/>
  <c r="N79" i="26"/>
  <c r="T78" i="26"/>
  <c r="P78" i="26"/>
  <c r="O78" i="26"/>
  <c r="N78" i="26"/>
  <c r="T77" i="26"/>
  <c r="P77" i="26"/>
  <c r="O77" i="26"/>
  <c r="N77" i="26"/>
  <c r="T76" i="26"/>
  <c r="P76" i="26"/>
  <c r="O76" i="26"/>
  <c r="N76" i="26"/>
  <c r="T75" i="26"/>
  <c r="P75" i="26"/>
  <c r="O75" i="26"/>
  <c r="N75" i="26"/>
  <c r="T74" i="26"/>
  <c r="P74" i="26"/>
  <c r="O74" i="26"/>
  <c r="N74" i="26"/>
  <c r="T73" i="26"/>
  <c r="P73" i="26"/>
  <c r="O73" i="26"/>
  <c r="N73" i="26"/>
  <c r="T72" i="26"/>
  <c r="P72" i="26"/>
  <c r="O72" i="26"/>
  <c r="N72" i="26"/>
  <c r="T71" i="26"/>
  <c r="P71" i="26"/>
  <c r="O71" i="26"/>
  <c r="N71" i="26"/>
  <c r="T70" i="26"/>
  <c r="P70" i="26"/>
  <c r="O70" i="26"/>
  <c r="N70" i="26"/>
  <c r="T69" i="26"/>
  <c r="P69" i="26"/>
  <c r="O69" i="26"/>
  <c r="N69" i="26"/>
  <c r="T68" i="26"/>
  <c r="P68" i="26"/>
  <c r="O68" i="26"/>
  <c r="N68" i="26"/>
  <c r="T67" i="26"/>
  <c r="P67" i="26"/>
  <c r="O67" i="26"/>
  <c r="N67" i="26"/>
  <c r="T66" i="26"/>
  <c r="P66" i="26"/>
  <c r="O66" i="26"/>
  <c r="N66" i="26"/>
  <c r="T65" i="26"/>
  <c r="P65" i="26"/>
  <c r="O65" i="26"/>
  <c r="N65" i="26"/>
  <c r="T64" i="26"/>
  <c r="P64" i="26"/>
  <c r="O64" i="26"/>
  <c r="N64" i="26"/>
  <c r="T63" i="26"/>
  <c r="P63" i="26"/>
  <c r="O63" i="26"/>
  <c r="N63" i="26"/>
  <c r="T62" i="26"/>
  <c r="P62" i="26"/>
  <c r="O62" i="26"/>
  <c r="N62" i="26"/>
  <c r="T61" i="26"/>
  <c r="P61" i="26"/>
  <c r="O61" i="26"/>
  <c r="N61" i="26"/>
  <c r="T60" i="26"/>
  <c r="P60" i="26"/>
  <c r="O60" i="26"/>
  <c r="N60" i="26"/>
  <c r="T59" i="26"/>
  <c r="P59" i="26"/>
  <c r="O59" i="26"/>
  <c r="N59" i="26"/>
  <c r="T58" i="26"/>
  <c r="P58" i="26"/>
  <c r="O58" i="26"/>
  <c r="N58" i="26"/>
  <c r="T57" i="26"/>
  <c r="P57" i="26"/>
  <c r="O57" i="26"/>
  <c r="N57" i="26"/>
  <c r="T56" i="26"/>
  <c r="P56" i="26"/>
  <c r="O56" i="26"/>
  <c r="N56" i="26"/>
  <c r="T55" i="26"/>
  <c r="P55" i="26"/>
  <c r="O55" i="26"/>
  <c r="N55" i="26"/>
  <c r="T54" i="26"/>
  <c r="P54" i="26"/>
  <c r="O54" i="26"/>
  <c r="N54" i="26"/>
  <c r="T53" i="26"/>
  <c r="P53" i="26"/>
  <c r="O53" i="26"/>
  <c r="N53" i="26"/>
  <c r="T52" i="26"/>
  <c r="P52" i="26"/>
  <c r="O52" i="26"/>
  <c r="N52" i="26"/>
  <c r="T51" i="26"/>
  <c r="P51" i="26"/>
  <c r="O51" i="26"/>
  <c r="N51" i="26"/>
  <c r="T50" i="26"/>
  <c r="P50" i="26"/>
  <c r="O50" i="26"/>
  <c r="N50" i="26"/>
  <c r="T49" i="26"/>
  <c r="P49" i="26"/>
  <c r="O49" i="26"/>
  <c r="N49" i="26"/>
  <c r="T48" i="26"/>
  <c r="P48" i="26"/>
  <c r="O48" i="26"/>
  <c r="N48" i="26"/>
  <c r="T47" i="26"/>
  <c r="P47" i="26"/>
  <c r="O47" i="26"/>
  <c r="N47" i="26"/>
  <c r="T46" i="26"/>
  <c r="P46" i="26"/>
  <c r="O46" i="26"/>
  <c r="N46" i="26"/>
  <c r="T45" i="26"/>
  <c r="P45" i="26"/>
  <c r="O45" i="26"/>
  <c r="N45" i="26"/>
  <c r="T44" i="26"/>
  <c r="P44" i="26"/>
  <c r="O44" i="26"/>
  <c r="N44" i="26"/>
  <c r="T43" i="26"/>
  <c r="P43" i="26"/>
  <c r="O43" i="26"/>
  <c r="N43" i="26"/>
  <c r="T42" i="26"/>
  <c r="P42" i="26"/>
  <c r="O42" i="26"/>
  <c r="N42" i="26"/>
  <c r="T41" i="26"/>
  <c r="P41" i="26"/>
  <c r="O41" i="26"/>
  <c r="N41" i="26"/>
  <c r="T40" i="26"/>
  <c r="P40" i="26"/>
  <c r="O40" i="26"/>
  <c r="N40" i="26"/>
  <c r="T39" i="26"/>
  <c r="P39" i="26"/>
  <c r="O39" i="26"/>
  <c r="N39" i="26"/>
  <c r="T38" i="26"/>
  <c r="P38" i="26"/>
  <c r="O38" i="26"/>
  <c r="N38" i="26"/>
  <c r="T37" i="26"/>
  <c r="P37" i="26"/>
  <c r="O37" i="26"/>
  <c r="N37" i="26"/>
  <c r="T36" i="26"/>
  <c r="P36" i="26"/>
  <c r="O36" i="26"/>
  <c r="N36" i="26"/>
  <c r="T35" i="26"/>
  <c r="P35" i="26"/>
  <c r="O35" i="26"/>
  <c r="N35" i="26"/>
  <c r="T34" i="26"/>
  <c r="P34" i="26"/>
  <c r="O34" i="26"/>
  <c r="N34" i="26"/>
  <c r="T33" i="26"/>
  <c r="P33" i="26"/>
  <c r="O33" i="26"/>
  <c r="N33" i="26"/>
  <c r="T32" i="26"/>
  <c r="P32" i="26"/>
  <c r="O32" i="26"/>
  <c r="N32" i="26"/>
  <c r="T31" i="26"/>
  <c r="P31" i="26"/>
  <c r="O31" i="26"/>
  <c r="N31" i="26"/>
  <c r="T30" i="26"/>
  <c r="P30" i="26"/>
  <c r="O30" i="26"/>
  <c r="N30" i="26"/>
  <c r="T29" i="26"/>
  <c r="P29" i="26"/>
  <c r="O29" i="26"/>
  <c r="N29" i="26"/>
  <c r="T28" i="26"/>
  <c r="P28" i="26"/>
  <c r="O28" i="26"/>
  <c r="N28" i="26"/>
  <c r="T27" i="26"/>
  <c r="P27" i="26"/>
  <c r="O27" i="26"/>
  <c r="N27" i="26"/>
  <c r="T26" i="26"/>
  <c r="P26" i="26"/>
  <c r="O26" i="26"/>
  <c r="N26" i="26"/>
  <c r="T25" i="26"/>
  <c r="P25" i="26"/>
  <c r="O25" i="26"/>
  <c r="N25" i="26"/>
  <c r="T24" i="26"/>
  <c r="P24" i="26"/>
  <c r="O24" i="26"/>
  <c r="N24" i="26"/>
  <c r="T23" i="26"/>
  <c r="P23" i="26"/>
  <c r="O23" i="26"/>
  <c r="N23" i="26"/>
  <c r="T22" i="26"/>
  <c r="P22" i="26"/>
  <c r="O22" i="26"/>
  <c r="N22" i="26"/>
  <c r="T21" i="26"/>
  <c r="P21" i="26"/>
  <c r="O21" i="26"/>
  <c r="N21" i="26"/>
  <c r="T20" i="26"/>
  <c r="P20" i="26"/>
  <c r="O20" i="26"/>
  <c r="N20" i="26"/>
  <c r="T19" i="26"/>
  <c r="P19" i="26"/>
  <c r="O19" i="26"/>
  <c r="N19" i="26"/>
  <c r="T18" i="26"/>
  <c r="P18" i="26"/>
  <c r="O18" i="26"/>
  <c r="N18" i="26"/>
  <c r="T17" i="26"/>
  <c r="P17" i="26"/>
  <c r="O17" i="26"/>
  <c r="N17" i="26"/>
  <c r="T16" i="26"/>
  <c r="P16" i="26"/>
  <c r="O16" i="26"/>
  <c r="N16" i="26"/>
  <c r="T15" i="26"/>
  <c r="P15" i="26"/>
  <c r="O15" i="26"/>
  <c r="N15" i="26"/>
  <c r="T14" i="26"/>
  <c r="P14" i="26"/>
  <c r="O14" i="26"/>
  <c r="N14" i="26"/>
  <c r="T13" i="26"/>
  <c r="P13" i="26"/>
  <c r="O13" i="26"/>
  <c r="N13" i="26"/>
  <c r="T12" i="26"/>
  <c r="P12" i="26"/>
  <c r="O12" i="26"/>
  <c r="N12" i="26"/>
  <c r="T11" i="26"/>
  <c r="P11" i="26"/>
  <c r="O11" i="26"/>
  <c r="N11" i="26"/>
  <c r="T10" i="26"/>
  <c r="P10" i="26"/>
  <c r="O10" i="26"/>
  <c r="N10" i="26"/>
  <c r="T9" i="26"/>
  <c r="P9" i="26"/>
  <c r="O9" i="26"/>
  <c r="N9" i="26"/>
  <c r="T8" i="26"/>
  <c r="P8" i="26"/>
  <c r="O8" i="26"/>
  <c r="N8" i="26"/>
  <c r="T7" i="26"/>
  <c r="P7" i="26"/>
  <c r="O7" i="26"/>
  <c r="N7" i="26"/>
  <c r="T6" i="26"/>
  <c r="P6" i="26"/>
  <c r="O6" i="26"/>
  <c r="N6" i="26"/>
  <c r="T5" i="26"/>
  <c r="P5" i="26"/>
  <c r="O5" i="26"/>
  <c r="N5" i="26"/>
  <c r="T4" i="26"/>
  <c r="P4" i="26"/>
  <c r="O4" i="26"/>
  <c r="N4" i="26"/>
  <c r="T3" i="26"/>
  <c r="P3" i="26"/>
  <c r="O3" i="26"/>
  <c r="N3" i="26"/>
  <c r="T2" i="26"/>
  <c r="P2" i="26"/>
  <c r="O2" i="26"/>
  <c r="N2" i="26"/>
  <c r="H15" i="3"/>
  <c r="H16" i="3"/>
  <c r="J3" i="3"/>
  <c r="I4" i="3"/>
  <c r="H4" i="3" s="1"/>
  <c r="I5" i="3"/>
  <c r="H5" i="3" s="1"/>
  <c r="I6" i="3"/>
  <c r="H6" i="3" s="1"/>
  <c r="I7" i="3"/>
  <c r="H7" i="3" s="1"/>
  <c r="I8" i="3"/>
  <c r="H8" i="3" s="1"/>
  <c r="I9" i="3"/>
  <c r="H9" i="3" s="1"/>
  <c r="I10" i="3"/>
  <c r="H10" i="3" s="1"/>
  <c r="I11" i="3"/>
  <c r="H11" i="3" s="1"/>
  <c r="I12" i="3"/>
  <c r="H12" i="3" s="1"/>
  <c r="I13" i="3"/>
  <c r="H13" i="3" s="1"/>
  <c r="I14" i="3"/>
  <c r="H14" i="3" s="1"/>
  <c r="I15" i="3"/>
  <c r="I16" i="3"/>
  <c r="I17" i="3"/>
  <c r="H17" i="3" s="1"/>
  <c r="I18" i="3"/>
  <c r="H18" i="3" s="1"/>
  <c r="I19" i="3"/>
  <c r="H19" i="3" s="1"/>
  <c r="I20" i="3"/>
  <c r="H20" i="3" s="1"/>
  <c r="I3" i="3"/>
  <c r="H3" i="3" s="1"/>
  <c r="I369" i="25" l="1"/>
  <c r="I370" i="25"/>
  <c r="I377" i="25"/>
  <c r="I378" i="25"/>
  <c r="H379" i="25"/>
  <c r="I379" i="25" s="1"/>
  <c r="H378" i="25"/>
  <c r="H377" i="25"/>
  <c r="H376" i="25"/>
  <c r="I376" i="25" s="1"/>
  <c r="H375" i="25"/>
  <c r="I375" i="25" s="1"/>
  <c r="H374" i="25"/>
  <c r="I374" i="25" s="1"/>
  <c r="H373" i="25"/>
  <c r="I373" i="25" s="1"/>
  <c r="H372" i="25"/>
  <c r="I372" i="25" s="1"/>
  <c r="H371" i="25"/>
  <c r="I371" i="25" s="1"/>
  <c r="H370" i="25"/>
  <c r="H369" i="25"/>
  <c r="H368" i="25"/>
  <c r="I368" i="25" s="1"/>
  <c r="H367" i="25"/>
  <c r="I367" i="25" s="1"/>
  <c r="H366" i="25"/>
  <c r="I366" i="25" s="1"/>
  <c r="H365" i="25"/>
  <c r="I365" i="25" s="1"/>
  <c r="I299" i="25" l="1"/>
  <c r="I300" i="25"/>
  <c r="I301" i="25"/>
  <c r="I302" i="25"/>
  <c r="I303" i="25"/>
  <c r="I304" i="25"/>
  <c r="I305" i="25"/>
  <c r="I306" i="25"/>
  <c r="I307" i="25"/>
  <c r="I308" i="25"/>
  <c r="I309" i="25"/>
  <c r="I310" i="25"/>
  <c r="I311" i="25"/>
  <c r="I312" i="25"/>
  <c r="I313" i="25"/>
  <c r="I314" i="25"/>
  <c r="I315" i="25"/>
  <c r="I316" i="25"/>
  <c r="I317" i="25"/>
  <c r="I318" i="25"/>
  <c r="I319" i="25"/>
  <c r="I320" i="25"/>
  <c r="I321" i="25"/>
  <c r="I322" i="25"/>
  <c r="I323" i="25"/>
  <c r="I324" i="25"/>
  <c r="I325" i="25"/>
  <c r="I326" i="25"/>
  <c r="I327" i="25"/>
  <c r="I328" i="25"/>
  <c r="I329" i="25"/>
  <c r="I330" i="25"/>
  <c r="I331" i="25"/>
  <c r="I332" i="25"/>
  <c r="I333" i="25"/>
  <c r="I334" i="25"/>
  <c r="I335" i="25"/>
  <c r="I336" i="25"/>
  <c r="I337" i="25"/>
  <c r="I338" i="25"/>
  <c r="I339" i="25"/>
  <c r="I340" i="25"/>
  <c r="I341" i="25"/>
  <c r="I342" i="25"/>
  <c r="I343" i="25"/>
  <c r="I344" i="25"/>
  <c r="I345" i="25"/>
  <c r="I346" i="25"/>
  <c r="I347" i="25"/>
  <c r="I348" i="25"/>
  <c r="I349" i="25"/>
  <c r="I350" i="25"/>
  <c r="I351" i="25"/>
  <c r="I352" i="25"/>
  <c r="I353" i="25"/>
  <c r="I354" i="25"/>
  <c r="I355" i="25"/>
  <c r="I356" i="25"/>
  <c r="I357" i="25"/>
  <c r="I358" i="25"/>
  <c r="I359" i="25"/>
  <c r="I360" i="25"/>
  <c r="I361" i="25"/>
  <c r="I362" i="25"/>
  <c r="I363" i="25"/>
  <c r="I364" i="25"/>
  <c r="I294" i="25"/>
  <c r="I295" i="25"/>
  <c r="I296" i="25"/>
  <c r="I297" i="25"/>
  <c r="I298" i="25"/>
  <c r="I3" i="25" l="1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2" i="25"/>
  <c r="H293" i="25"/>
  <c r="I293" i="25" s="1"/>
  <c r="H292" i="25"/>
  <c r="I292" i="25" s="1"/>
  <c r="H291" i="25"/>
  <c r="I291" i="25" s="1"/>
  <c r="H290" i="25"/>
  <c r="I290" i="25" s="1"/>
  <c r="H289" i="25"/>
  <c r="I289" i="25" s="1"/>
  <c r="H288" i="25"/>
  <c r="I288" i="25" s="1"/>
  <c r="H287" i="25"/>
  <c r="I287" i="25" s="1"/>
  <c r="H286" i="25"/>
  <c r="I286" i="25" s="1"/>
  <c r="H285" i="25"/>
  <c r="I285" i="25" s="1"/>
  <c r="H284" i="25"/>
  <c r="I284" i="25" s="1"/>
  <c r="H283" i="25"/>
  <c r="I283" i="25" s="1"/>
  <c r="H282" i="25"/>
  <c r="I282" i="25" s="1"/>
  <c r="H281" i="25"/>
  <c r="I281" i="25" s="1"/>
  <c r="H280" i="25"/>
  <c r="I280" i="25" s="1"/>
  <c r="H279" i="25"/>
  <c r="I279" i="25" s="1"/>
  <c r="H278" i="25"/>
  <c r="I278" i="25" s="1"/>
  <c r="H277" i="25"/>
  <c r="I277" i="25" s="1"/>
  <c r="H276" i="25"/>
  <c r="I276" i="25" s="1"/>
  <c r="H275" i="25"/>
  <c r="I275" i="25" s="1"/>
  <c r="H274" i="25"/>
  <c r="I274" i="25" s="1"/>
  <c r="H273" i="25"/>
  <c r="I273" i="25" s="1"/>
  <c r="H272" i="25"/>
  <c r="I272" i="25" s="1"/>
  <c r="H271" i="25"/>
  <c r="I271" i="25" s="1"/>
  <c r="H270" i="25"/>
  <c r="I270" i="25" s="1"/>
  <c r="H269" i="25"/>
  <c r="I269" i="25" s="1"/>
  <c r="H268" i="25"/>
  <c r="I268" i="25" s="1"/>
  <c r="H267" i="25"/>
  <c r="I267" i="25" s="1"/>
  <c r="H266" i="25"/>
  <c r="I266" i="25" s="1"/>
  <c r="H265" i="25"/>
  <c r="I265" i="25" s="1"/>
  <c r="H264" i="25"/>
  <c r="I264" i="25" s="1"/>
  <c r="H263" i="25"/>
  <c r="I263" i="25" s="1"/>
  <c r="H262" i="25"/>
  <c r="I262" i="25" s="1"/>
  <c r="H261" i="25"/>
  <c r="I261" i="25" s="1"/>
  <c r="H260" i="25"/>
  <c r="I260" i="25" s="1"/>
  <c r="H259" i="25"/>
  <c r="I259" i="25" s="1"/>
  <c r="H258" i="25"/>
  <c r="I258" i="25" s="1"/>
  <c r="H257" i="25"/>
  <c r="I257" i="25" s="1"/>
  <c r="H256" i="25"/>
  <c r="I256" i="25" s="1"/>
  <c r="H255" i="25"/>
  <c r="I255" i="25" s="1"/>
  <c r="H254" i="25"/>
  <c r="I254" i="25" s="1"/>
  <c r="H253" i="25"/>
  <c r="I253" i="25" s="1"/>
  <c r="H252" i="25"/>
  <c r="I252" i="25" s="1"/>
  <c r="H251" i="25"/>
  <c r="I251" i="25" s="1"/>
  <c r="H250" i="25"/>
  <c r="I250" i="25" s="1"/>
  <c r="H249" i="25"/>
  <c r="I249" i="25" s="1"/>
  <c r="H248" i="25"/>
  <c r="I248" i="25" s="1"/>
  <c r="H247" i="25"/>
  <c r="I247" i="25" s="1"/>
  <c r="H246" i="25"/>
  <c r="I246" i="25" s="1"/>
  <c r="H245" i="25"/>
  <c r="I245" i="25" s="1"/>
  <c r="H244" i="25"/>
  <c r="I244" i="25" s="1"/>
  <c r="H243" i="25"/>
  <c r="I243" i="25" s="1"/>
  <c r="H242" i="25"/>
  <c r="I242" i="25" s="1"/>
  <c r="H241" i="25"/>
  <c r="I241" i="25" s="1"/>
  <c r="H240" i="25"/>
  <c r="I240" i="25" s="1"/>
  <c r="H239" i="25"/>
  <c r="I239" i="25" s="1"/>
  <c r="H238" i="25"/>
  <c r="I238" i="25" s="1"/>
  <c r="H237" i="25"/>
  <c r="I237" i="25" s="1"/>
  <c r="H236" i="25"/>
  <c r="I236" i="25" s="1"/>
  <c r="H235" i="25"/>
  <c r="I235" i="25" s="1"/>
  <c r="H234" i="25"/>
  <c r="I234" i="25" s="1"/>
  <c r="H233" i="25"/>
  <c r="I233" i="25" s="1"/>
  <c r="H232" i="25"/>
  <c r="I232" i="25" s="1"/>
  <c r="H231" i="25"/>
  <c r="I231" i="25" s="1"/>
  <c r="H230" i="25"/>
  <c r="I230" i="25" s="1"/>
  <c r="H229" i="25"/>
  <c r="I229" i="25" s="1"/>
  <c r="H228" i="25"/>
  <c r="I228" i="25" s="1"/>
  <c r="H227" i="25"/>
  <c r="I227" i="25" s="1"/>
  <c r="H226" i="25"/>
  <c r="I226" i="25" s="1"/>
  <c r="H225" i="25"/>
  <c r="I225" i="25" s="1"/>
  <c r="H224" i="25"/>
  <c r="I224" i="25" s="1"/>
  <c r="H223" i="25"/>
  <c r="I223" i="25" s="1"/>
  <c r="H222" i="25"/>
  <c r="I222" i="25" s="1"/>
  <c r="H221" i="25"/>
  <c r="I221" i="25" s="1"/>
  <c r="H220" i="25"/>
  <c r="I220" i="25" s="1"/>
  <c r="H219" i="25"/>
  <c r="I219" i="25" s="1"/>
  <c r="H218" i="25"/>
  <c r="I218" i="25" s="1"/>
  <c r="H217" i="25"/>
  <c r="I217" i="25" s="1"/>
  <c r="H216" i="25"/>
  <c r="I216" i="25" s="1"/>
  <c r="H215" i="25"/>
  <c r="I215" i="25" s="1"/>
  <c r="H214" i="25"/>
  <c r="I214" i="25" s="1"/>
  <c r="H213" i="25"/>
  <c r="I213" i="25" s="1"/>
  <c r="H212" i="25"/>
  <c r="I212" i="25" s="1"/>
  <c r="H211" i="25"/>
  <c r="I211" i="25" s="1"/>
  <c r="H210" i="25"/>
  <c r="I210" i="25" s="1"/>
  <c r="H209" i="25"/>
  <c r="I209" i="25" s="1"/>
  <c r="H208" i="25"/>
  <c r="I208" i="25" s="1"/>
  <c r="H207" i="25"/>
  <c r="I207" i="25" s="1"/>
  <c r="H206" i="25"/>
  <c r="I206" i="25" s="1"/>
  <c r="H205" i="25"/>
  <c r="I205" i="25" s="1"/>
  <c r="H204" i="25"/>
  <c r="I204" i="25" s="1"/>
  <c r="H203" i="25"/>
  <c r="I203" i="25" s="1"/>
  <c r="H202" i="25"/>
  <c r="I202" i="25" s="1"/>
  <c r="H201" i="25"/>
  <c r="I201" i="25" s="1"/>
  <c r="H200" i="25"/>
  <c r="I200" i="25" s="1"/>
  <c r="H199" i="25"/>
  <c r="I199" i="25" s="1"/>
  <c r="H198" i="25"/>
  <c r="I198" i="25" s="1"/>
  <c r="H197" i="25"/>
  <c r="I197" i="25" s="1"/>
  <c r="H196" i="25"/>
  <c r="I196" i="25" s="1"/>
  <c r="H195" i="25"/>
  <c r="I195" i="25" s="1"/>
  <c r="H194" i="25"/>
  <c r="I194" i="25" s="1"/>
  <c r="H193" i="25"/>
  <c r="I193" i="25" s="1"/>
  <c r="H192" i="25"/>
  <c r="I192" i="25" s="1"/>
  <c r="H191" i="25"/>
  <c r="I191" i="25" s="1"/>
  <c r="H190" i="25"/>
  <c r="I190" i="25" s="1"/>
  <c r="H189" i="25"/>
  <c r="I189" i="25" s="1"/>
  <c r="H188" i="25"/>
  <c r="I188" i="25" s="1"/>
  <c r="H187" i="25"/>
  <c r="I187" i="25" s="1"/>
  <c r="H186" i="25"/>
  <c r="I186" i="25" s="1"/>
  <c r="H185" i="25"/>
  <c r="I185" i="25" s="1"/>
  <c r="H184" i="25"/>
  <c r="I184" i="25" s="1"/>
  <c r="H183" i="25"/>
  <c r="I183" i="25" s="1"/>
  <c r="H182" i="25"/>
  <c r="I182" i="25" s="1"/>
  <c r="H181" i="25"/>
  <c r="I181" i="25" s="1"/>
  <c r="H180" i="25"/>
  <c r="I180" i="25" s="1"/>
  <c r="H179" i="25"/>
  <c r="I179" i="25" s="1"/>
  <c r="H178" i="25"/>
  <c r="I178" i="25" s="1"/>
  <c r="H177" i="25"/>
  <c r="I177" i="25" s="1"/>
  <c r="H176" i="25"/>
  <c r="I176" i="25" s="1"/>
  <c r="H175" i="25"/>
  <c r="I175" i="25" s="1"/>
  <c r="H174" i="25"/>
  <c r="I174" i="25" s="1"/>
  <c r="H173" i="25"/>
  <c r="I173" i="25" s="1"/>
  <c r="H172" i="25"/>
  <c r="I172" i="25" s="1"/>
  <c r="H171" i="25"/>
  <c r="I171" i="25" s="1"/>
  <c r="H170" i="25"/>
  <c r="I170" i="25" s="1"/>
  <c r="H169" i="25"/>
  <c r="I169" i="25" s="1"/>
  <c r="H168" i="25"/>
  <c r="I168" i="25" s="1"/>
  <c r="H167" i="25"/>
  <c r="I167" i="25" s="1"/>
  <c r="H166" i="25"/>
  <c r="I166" i="25" s="1"/>
  <c r="H165" i="25"/>
  <c r="I165" i="25" s="1"/>
  <c r="H164" i="25"/>
  <c r="I164" i="25" s="1"/>
  <c r="H163" i="25"/>
  <c r="I163" i="25" s="1"/>
  <c r="H162" i="25"/>
  <c r="I162" i="25" s="1"/>
  <c r="H161" i="25"/>
  <c r="I161" i="25" s="1"/>
  <c r="H160" i="25"/>
  <c r="I160" i="25" s="1"/>
  <c r="H159" i="25"/>
  <c r="I159" i="25" s="1"/>
  <c r="E4" i="17" l="1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3" i="17"/>
  <c r="AY12" i="3" l="1"/>
  <c r="AY13" i="3"/>
  <c r="AY14" i="3"/>
  <c r="AY15" i="3"/>
  <c r="AY16" i="3"/>
  <c r="AY17" i="3"/>
  <c r="Z10" i="19" l="1"/>
  <c r="Q10" i="19"/>
  <c r="P10" i="19"/>
  <c r="N10" i="19"/>
  <c r="L10" i="19"/>
  <c r="K10" i="19"/>
  <c r="I10" i="19"/>
  <c r="Z9" i="19"/>
  <c r="Q9" i="19"/>
  <c r="P9" i="19"/>
  <c r="N9" i="19"/>
  <c r="L9" i="19"/>
  <c r="K9" i="19"/>
  <c r="I9" i="19"/>
  <c r="Z8" i="19"/>
  <c r="Q8" i="19"/>
  <c r="P8" i="19"/>
  <c r="N8" i="19"/>
  <c r="L8" i="19"/>
  <c r="K8" i="19"/>
  <c r="I8" i="19"/>
  <c r="Z7" i="19"/>
  <c r="Q7" i="19"/>
  <c r="P7" i="19"/>
  <c r="N7" i="19"/>
  <c r="L7" i="19"/>
  <c r="K7" i="19"/>
  <c r="I7" i="19"/>
  <c r="Z6" i="19"/>
  <c r="Q6" i="19"/>
  <c r="P6" i="19"/>
  <c r="N6" i="19"/>
  <c r="L6" i="19"/>
  <c r="K6" i="19"/>
  <c r="I6" i="19"/>
  <c r="Z5" i="19"/>
  <c r="Q5" i="19"/>
  <c r="P5" i="19"/>
  <c r="N5" i="19"/>
  <c r="L5" i="19"/>
  <c r="K5" i="19"/>
  <c r="I5" i="19"/>
  <c r="Z4" i="19"/>
  <c r="Q4" i="19"/>
  <c r="P4" i="19"/>
  <c r="N4" i="19"/>
  <c r="L4" i="19"/>
  <c r="K4" i="19"/>
  <c r="I4" i="19"/>
  <c r="Z3" i="19"/>
  <c r="Q3" i="19"/>
  <c r="P3" i="19"/>
  <c r="N3" i="19"/>
  <c r="L3" i="19"/>
  <c r="K3" i="19"/>
  <c r="I3" i="19"/>
  <c r="Z2" i="19"/>
  <c r="Q2" i="19"/>
  <c r="P2" i="19"/>
  <c r="N2" i="19"/>
  <c r="L2" i="19"/>
  <c r="K2" i="19"/>
  <c r="I2" i="19"/>
  <c r="Z10" i="18"/>
  <c r="Q10" i="18"/>
  <c r="P10" i="18"/>
  <c r="N10" i="18"/>
  <c r="L10" i="18"/>
  <c r="K10" i="18"/>
  <c r="I10" i="18"/>
  <c r="Z9" i="18"/>
  <c r="Q9" i="18"/>
  <c r="P9" i="18"/>
  <c r="N9" i="18"/>
  <c r="L9" i="18"/>
  <c r="K9" i="18"/>
  <c r="I9" i="18"/>
  <c r="Z8" i="18"/>
  <c r="Q8" i="18"/>
  <c r="P8" i="18"/>
  <c r="N8" i="18"/>
  <c r="L8" i="18"/>
  <c r="K8" i="18"/>
  <c r="I8" i="18"/>
  <c r="Z7" i="18"/>
  <c r="Q7" i="18"/>
  <c r="P7" i="18"/>
  <c r="N7" i="18"/>
  <c r="L7" i="18"/>
  <c r="K7" i="18"/>
  <c r="I7" i="18"/>
  <c r="Z6" i="18"/>
  <c r="Q6" i="18"/>
  <c r="P6" i="18"/>
  <c r="N6" i="18"/>
  <c r="L6" i="18"/>
  <c r="K6" i="18"/>
  <c r="I6" i="18"/>
  <c r="Z5" i="18"/>
  <c r="Q5" i="18"/>
  <c r="P5" i="18"/>
  <c r="N5" i="18"/>
  <c r="L5" i="18"/>
  <c r="K5" i="18"/>
  <c r="I5" i="18"/>
  <c r="Z4" i="18"/>
  <c r="Q4" i="18"/>
  <c r="P4" i="18"/>
  <c r="N4" i="18"/>
  <c r="L4" i="18"/>
  <c r="K4" i="18"/>
  <c r="I4" i="18"/>
  <c r="Z3" i="18"/>
  <c r="Q3" i="18"/>
  <c r="P3" i="18"/>
  <c r="N3" i="18"/>
  <c r="L3" i="18"/>
  <c r="K3" i="18"/>
  <c r="I3" i="18"/>
  <c r="Z2" i="18"/>
  <c r="Q2" i="18"/>
  <c r="P2" i="18"/>
  <c r="N2" i="18"/>
  <c r="L2" i="18"/>
  <c r="K2" i="18"/>
  <c r="I2" i="18"/>
  <c r="L26" i="17" l="1"/>
  <c r="L23" i="17"/>
  <c r="K25" i="17"/>
  <c r="K26" i="17"/>
  <c r="K27" i="17"/>
  <c r="P13" i="17"/>
  <c r="P16" i="17"/>
  <c r="P8" i="17"/>
  <c r="P5" i="17"/>
  <c r="K6" i="17"/>
  <c r="K12" i="17"/>
  <c r="K17" i="17"/>
  <c r="K4" i="17"/>
  <c r="D44" i="17"/>
  <c r="P9" i="17" s="1"/>
  <c r="C44" i="17"/>
  <c r="K24" i="17" s="1"/>
  <c r="K5" i="17" l="1"/>
  <c r="P4" i="17"/>
  <c r="K9" i="17"/>
  <c r="E44" i="17"/>
  <c r="K7" i="17"/>
  <c r="P11" i="17"/>
  <c r="L27" i="17"/>
  <c r="K15" i="17"/>
  <c r="P6" i="17"/>
  <c r="K2" i="17"/>
  <c r="P2" i="17"/>
  <c r="K23" i="17"/>
  <c r="L25" i="17"/>
  <c r="L24" i="17"/>
  <c r="K8" i="17"/>
  <c r="K14" i="17"/>
  <c r="K16" i="17"/>
  <c r="K10" i="17"/>
  <c r="P17" i="17"/>
  <c r="P15" i="17"/>
  <c r="P7" i="17"/>
  <c r="P10" i="17"/>
  <c r="K3" i="17"/>
  <c r="K11" i="17"/>
  <c r="K13" i="17"/>
  <c r="P3" i="17"/>
  <c r="P14" i="17"/>
  <c r="P12" i="17"/>
  <c r="AA20" i="3"/>
  <c r="R20" i="3"/>
  <c r="Q20" i="3"/>
  <c r="O20" i="3"/>
  <c r="M20" i="3"/>
  <c r="L20" i="3"/>
  <c r="J20" i="3"/>
  <c r="AA19" i="3"/>
  <c r="R19" i="3"/>
  <c r="Q19" i="3"/>
  <c r="O19" i="3"/>
  <c r="M19" i="3"/>
  <c r="L19" i="3"/>
  <c r="J19" i="3"/>
  <c r="AA18" i="3"/>
  <c r="R18" i="3"/>
  <c r="Q18" i="3"/>
  <c r="O18" i="3"/>
  <c r="M18" i="3"/>
  <c r="L18" i="3"/>
  <c r="J18" i="3"/>
  <c r="AA17" i="3"/>
  <c r="R17" i="3"/>
  <c r="Q17" i="3"/>
  <c r="O17" i="3"/>
  <c r="M17" i="3"/>
  <c r="L17" i="3"/>
  <c r="J17" i="3"/>
  <c r="AA16" i="3"/>
  <c r="R16" i="3"/>
  <c r="Q16" i="3"/>
  <c r="O16" i="3"/>
  <c r="M16" i="3"/>
  <c r="L16" i="3"/>
  <c r="J16" i="3"/>
  <c r="AA15" i="3"/>
  <c r="R15" i="3"/>
  <c r="Q15" i="3"/>
  <c r="O15" i="3"/>
  <c r="M15" i="3"/>
  <c r="L15" i="3"/>
  <c r="J15" i="3"/>
  <c r="AA14" i="3"/>
  <c r="R14" i="3"/>
  <c r="Q14" i="3"/>
  <c r="O14" i="3"/>
  <c r="M14" i="3"/>
  <c r="L14" i="3"/>
  <c r="J14" i="3"/>
  <c r="AA13" i="3"/>
  <c r="R13" i="3"/>
  <c r="Q13" i="3"/>
  <c r="O13" i="3"/>
  <c r="M13" i="3"/>
  <c r="L13" i="3"/>
  <c r="J13" i="3"/>
  <c r="AA12" i="3"/>
  <c r="R12" i="3"/>
  <c r="Q12" i="3"/>
  <c r="O12" i="3"/>
  <c r="M12" i="3"/>
  <c r="L12" i="3"/>
  <c r="J12" i="3"/>
  <c r="AA11" i="3"/>
  <c r="R11" i="3"/>
  <c r="Q11" i="3"/>
  <c r="O11" i="3"/>
  <c r="M11" i="3"/>
  <c r="L11" i="3"/>
  <c r="J11" i="3"/>
  <c r="AA10" i="3"/>
  <c r="R10" i="3"/>
  <c r="Q10" i="3"/>
  <c r="O10" i="3"/>
  <c r="M10" i="3"/>
  <c r="L10" i="3"/>
  <c r="J10" i="3"/>
  <c r="AA9" i="3"/>
  <c r="R9" i="3"/>
  <c r="Q9" i="3"/>
  <c r="O9" i="3"/>
  <c r="M9" i="3"/>
  <c r="L9" i="3"/>
  <c r="J9" i="3"/>
  <c r="AA8" i="3"/>
  <c r="R8" i="3"/>
  <c r="Q8" i="3"/>
  <c r="O8" i="3"/>
  <c r="M8" i="3"/>
  <c r="L8" i="3"/>
  <c r="J8" i="3"/>
  <c r="AA7" i="3"/>
  <c r="R7" i="3"/>
  <c r="Q7" i="3"/>
  <c r="O7" i="3"/>
  <c r="M7" i="3"/>
  <c r="L7" i="3"/>
  <c r="J7" i="3"/>
  <c r="AA6" i="3"/>
  <c r="R6" i="3"/>
  <c r="Q6" i="3"/>
  <c r="O6" i="3"/>
  <c r="M6" i="3"/>
  <c r="L6" i="3"/>
  <c r="J6" i="3"/>
  <c r="AA5" i="3"/>
  <c r="R5" i="3"/>
  <c r="Q5" i="3"/>
  <c r="O5" i="3"/>
  <c r="M5" i="3"/>
  <c r="L5" i="3"/>
  <c r="J5" i="3"/>
  <c r="AA4" i="3"/>
  <c r="R4" i="3"/>
  <c r="Q4" i="3"/>
  <c r="O4" i="3"/>
  <c r="M4" i="3"/>
  <c r="L4" i="3"/>
  <c r="J4" i="3"/>
  <c r="AA3" i="3"/>
  <c r="R3" i="3"/>
  <c r="Q3" i="3"/>
  <c r="O3" i="3"/>
  <c r="M3" i="3"/>
  <c r="L3" i="3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8" i="8"/>
  <c r="K257" i="8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9" i="17" l="1"/>
  <c r="F27" i="17"/>
  <c r="F35" i="17"/>
  <c r="F11" i="17"/>
  <c r="F43" i="17"/>
  <c r="F12" i="17"/>
  <c r="F9" i="17"/>
  <c r="F33" i="17"/>
  <c r="F7" i="17"/>
  <c r="F21" i="17"/>
  <c r="F26" i="17"/>
  <c r="F3" i="17"/>
  <c r="F40" i="17"/>
  <c r="F38" i="17"/>
  <c r="F13" i="17"/>
  <c r="F18" i="17"/>
  <c r="F28" i="17"/>
  <c r="F24" i="17"/>
  <c r="F30" i="17"/>
  <c r="F5" i="17"/>
  <c r="F25" i="17"/>
  <c r="F4" i="17"/>
  <c r="F23" i="17"/>
  <c r="F10" i="17"/>
  <c r="F34" i="17"/>
  <c r="F8" i="17"/>
  <c r="F22" i="17"/>
  <c r="F31" i="17"/>
  <c r="F20" i="17"/>
  <c r="F32" i="17"/>
  <c r="F39" i="17"/>
  <c r="F14" i="17"/>
  <c r="F41" i="17"/>
  <c r="F16" i="17"/>
  <c r="F6" i="17"/>
  <c r="F37" i="17"/>
  <c r="F36" i="17"/>
  <c r="F17" i="17"/>
  <c r="F42" i="17"/>
  <c r="F15" i="17"/>
  <c r="F29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tc={FAA3C9EE-DC4E-4B43-8122-20AC7110CE84}</author>
  </authors>
  <commentList>
    <comment ref="M1" authorId="0" shapeId="0" xr:uid="{FAA3C9EE-DC4E-4B43-8122-20AC7110CE8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E=exótico; N= nativo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tc={F410B039-D6BD-4FD8-BDC7-250C66F47535}</author>
  </authors>
  <commentList>
    <comment ref="I2" authorId="0" shapeId="0" xr:uid="{F410B039-D6BD-4FD8-BDC7-250C66F4753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Numero de visitas de polinizadores no manejados (se resta visitas de Apis y Bombus)</t>
      </text>
    </comment>
  </commentList>
</comments>
</file>

<file path=xl/sharedStrings.xml><?xml version="1.0" encoding="utf-8"?>
<sst xmlns="http://schemas.openxmlformats.org/spreadsheetml/2006/main" count="8122" uniqueCount="250">
  <si>
    <t>Sitio</t>
  </si>
  <si>
    <t>Fecha</t>
  </si>
  <si>
    <t>Censo</t>
  </si>
  <si>
    <t>Flores iniciales</t>
  </si>
  <si>
    <t>Visitas</t>
  </si>
  <si>
    <t>Visitante</t>
  </si>
  <si>
    <t>QT</t>
  </si>
  <si>
    <t>QM</t>
  </si>
  <si>
    <t>Eristalino</t>
  </si>
  <si>
    <t>Syrphus ribesii</t>
  </si>
  <si>
    <t>AR</t>
  </si>
  <si>
    <t>FV_Total</t>
  </si>
  <si>
    <t>BM</t>
  </si>
  <si>
    <t>BS</t>
  </si>
  <si>
    <t>BBR</t>
  </si>
  <si>
    <t>BBA</t>
  </si>
  <si>
    <t>Allograpta oblicua</t>
  </si>
  <si>
    <t>Palpada</t>
  </si>
  <si>
    <t>AB</t>
  </si>
  <si>
    <t>PS</t>
  </si>
  <si>
    <t>Dialictus</t>
  </si>
  <si>
    <t>Augochloropsis berenice</t>
  </si>
  <si>
    <t>Astylus bittaticolis</t>
  </si>
  <si>
    <t>Scolidae</t>
  </si>
  <si>
    <t>Planta</t>
  </si>
  <si>
    <t>Flores in</t>
  </si>
  <si>
    <t>Frutos fn</t>
  </si>
  <si>
    <t>Rama</t>
  </si>
  <si>
    <t>Fruitset</t>
  </si>
  <si>
    <t>Manejo/entrelinea</t>
  </si>
  <si>
    <t>Año</t>
  </si>
  <si>
    <t>S</t>
  </si>
  <si>
    <t>N</t>
  </si>
  <si>
    <t>Eristalinus taeniops</t>
  </si>
  <si>
    <t>Fruto</t>
  </si>
  <si>
    <t>Peso_g</t>
  </si>
  <si>
    <t>Semillas</t>
  </si>
  <si>
    <t>Vanessa brasiliensis</t>
  </si>
  <si>
    <t>Peso_g_SD</t>
  </si>
  <si>
    <t>Peso_g_M</t>
  </si>
  <si>
    <t>Semillas_M</t>
  </si>
  <si>
    <t>Semillas_SD</t>
  </si>
  <si>
    <t>FRSET_CV</t>
  </si>
  <si>
    <t>FRSET_M</t>
  </si>
  <si>
    <t>SITIO</t>
  </si>
  <si>
    <t>AÑO</t>
  </si>
  <si>
    <t>Variable</t>
  </si>
  <si>
    <t>Media</t>
  </si>
  <si>
    <t>D.E.</t>
  </si>
  <si>
    <t>CV</t>
  </si>
  <si>
    <t>ABD_TOT</t>
  </si>
  <si>
    <t>RIQ_TOT</t>
  </si>
  <si>
    <t>ABU_APIS</t>
  </si>
  <si>
    <t>ABU_BOMBUS</t>
  </si>
  <si>
    <t>ABU_SYRPHUS</t>
  </si>
  <si>
    <t>BB</t>
  </si>
  <si>
    <t>Visitas_AM</t>
  </si>
  <si>
    <t>Visitas_BP</t>
  </si>
  <si>
    <t>Visitas_SR</t>
  </si>
  <si>
    <t>Vistas_TOT</t>
  </si>
  <si>
    <t>N°_Visitantes</t>
  </si>
  <si>
    <t>Lote</t>
  </si>
  <si>
    <t>Syrphus ribessi</t>
  </si>
  <si>
    <t>Toxomerus sp1</t>
  </si>
  <si>
    <t>Apis mellifera</t>
  </si>
  <si>
    <t>Bombus atratus</t>
  </si>
  <si>
    <t>Allograpta</t>
  </si>
  <si>
    <t>-</t>
  </si>
  <si>
    <t>Muscidae</t>
  </si>
  <si>
    <t>Ornidia obesa</t>
  </si>
  <si>
    <t>Syrphidae (ep20)</t>
  </si>
  <si>
    <t>Eristalis sp1</t>
  </si>
  <si>
    <t>Vespidae (ep19)</t>
  </si>
  <si>
    <t>Eristalis sp2</t>
  </si>
  <si>
    <t>Dolichopodidae (Dip 17)</t>
  </si>
  <si>
    <t>Bombus belicoso</t>
  </si>
  <si>
    <t>Vanessa braziliensis</t>
  </si>
  <si>
    <t>Tipulidae</t>
  </si>
  <si>
    <t>Toxomerus sp2</t>
  </si>
  <si>
    <t>Syrphido (ep18)</t>
  </si>
  <si>
    <t>Typhedanus undulatus</t>
  </si>
  <si>
    <t>Vespidae (Hym27)</t>
  </si>
  <si>
    <t>Syrphidae (ep21)</t>
  </si>
  <si>
    <t>Xylocopa splendidula</t>
  </si>
  <si>
    <t>Syrphidae (ep18)</t>
  </si>
  <si>
    <t>Danaus plexippus</t>
  </si>
  <si>
    <t>Vanessa carye</t>
  </si>
  <si>
    <t>BBR3</t>
  </si>
  <si>
    <t>Syrphidae (ep31)</t>
  </si>
  <si>
    <t>BBR4</t>
  </si>
  <si>
    <t>Eristalis sp4</t>
  </si>
  <si>
    <t>Eristalis sp3</t>
  </si>
  <si>
    <t>BBR5</t>
  </si>
  <si>
    <t>Coccinellidae (ep20)</t>
  </si>
  <si>
    <t>Sciaridae</t>
  </si>
  <si>
    <t>Ornidia obessa</t>
  </si>
  <si>
    <t>Vespido (Hym27)</t>
  </si>
  <si>
    <t>Syrphidae bandas amarillas en abd.</t>
  </si>
  <si>
    <t>Ichneumonoidea (ep30)</t>
  </si>
  <si>
    <t>BSA</t>
  </si>
  <si>
    <t>Syrphidae (ep24)</t>
  </si>
  <si>
    <t>Xylocopa ciliata</t>
  </si>
  <si>
    <t>Xylocopa augusti</t>
  </si>
  <si>
    <t>BSF</t>
  </si>
  <si>
    <t>Xylocopa macrops</t>
  </si>
  <si>
    <t>PSE</t>
  </si>
  <si>
    <t>Sciaridae(Dip7)</t>
  </si>
  <si>
    <t>Syrphidae sp2</t>
  </si>
  <si>
    <t>PSO</t>
  </si>
  <si>
    <t>Sarcophagidae (Dip46)</t>
  </si>
  <si>
    <t>Muscidae (Ep5)</t>
  </si>
  <si>
    <t>Diptera (ep14)</t>
  </si>
  <si>
    <t>Phoebis neocypris</t>
  </si>
  <si>
    <t>Calliphora sp</t>
  </si>
  <si>
    <t>Vespidae (Hym35)</t>
  </si>
  <si>
    <t>Peso (gr.)</t>
  </si>
  <si>
    <t>Visit_Bombus_M</t>
  </si>
  <si>
    <t>Visit_Apis_M</t>
  </si>
  <si>
    <t>Visit_Syrphus_M</t>
  </si>
  <si>
    <t>N°_visitas_Tot_M</t>
  </si>
  <si>
    <t>FRSET_SD</t>
  </si>
  <si>
    <t>Peso_g_CV</t>
  </si>
  <si>
    <t>Semillas_CV</t>
  </si>
  <si>
    <t>Abund_Tot_PANT</t>
  </si>
  <si>
    <t>Abund_Tot_PANT_SD</t>
  </si>
  <si>
    <t>Abund_Apis_PANT</t>
  </si>
  <si>
    <t>Abund_Apis_PANT_SD</t>
  </si>
  <si>
    <t>Abund_Bombus_PANT</t>
  </si>
  <si>
    <t>Abund_Bombus_PANT_SD</t>
  </si>
  <si>
    <t>Abund_Syrphus_PANT</t>
  </si>
  <si>
    <t>Abund_Syrphus_PANT_SD</t>
  </si>
  <si>
    <t>Riqueza_TOT_PANT</t>
  </si>
  <si>
    <t>Riqueza_TOT_PANT_SD</t>
  </si>
  <si>
    <t>ABU_NO_APIS</t>
  </si>
  <si>
    <t>Abund_Nat_PANT</t>
  </si>
  <si>
    <t>Abund_Nat_PANT_SD</t>
  </si>
  <si>
    <t>Frec_visit_TOT_1hora</t>
  </si>
  <si>
    <t>Frec_visit_Apis_1hora</t>
  </si>
  <si>
    <t>Frec_visit_Bombus_6hora</t>
  </si>
  <si>
    <t>Frec_visit_Syrphus_6hora</t>
  </si>
  <si>
    <t>Fruitset1</t>
  </si>
  <si>
    <t>FO_%</t>
  </si>
  <si>
    <t>SN_%</t>
  </si>
  <si>
    <t>ARAN_%</t>
  </si>
  <si>
    <t>HCs</t>
  </si>
  <si>
    <t>FR_T_%</t>
  </si>
  <si>
    <t>CITR_%</t>
  </si>
  <si>
    <t>Tipo</t>
  </si>
  <si>
    <t>E</t>
  </si>
  <si>
    <t>Visitas_Nativos</t>
  </si>
  <si>
    <t>ABU_HALICTIDAE</t>
  </si>
  <si>
    <t>ABU_SYRPHIDAE</t>
  </si>
  <si>
    <t>ABU_VESPIDAE</t>
  </si>
  <si>
    <t>RIQ_HALICTIDAE</t>
  </si>
  <si>
    <t>RIQ_SYRPHIDAE</t>
  </si>
  <si>
    <t>VR</t>
  </si>
  <si>
    <t>Colmenas_Bombus</t>
  </si>
  <si>
    <t>Flores_iniciales</t>
  </si>
  <si>
    <t>N_Visitantes</t>
  </si>
  <si>
    <t>Frutos_Formados_%</t>
  </si>
  <si>
    <t>Frec_visit_NAT_1hora</t>
  </si>
  <si>
    <t>Frec_visit_Bombus_1hora</t>
  </si>
  <si>
    <t>Visit_NAT_M</t>
  </si>
  <si>
    <t>Frec_visit_Syrphus_1hora</t>
  </si>
  <si>
    <t>Bombus pauloensis</t>
  </si>
  <si>
    <t>Brachygastra lecheguana</t>
  </si>
  <si>
    <t>Xilocopa artifec</t>
  </si>
  <si>
    <t>Xilocopa ciliata</t>
  </si>
  <si>
    <t>Xilocopa augusti</t>
  </si>
  <si>
    <t>Xilocopa frontalis</t>
  </si>
  <si>
    <t>Polybia occidentalis</t>
  </si>
  <si>
    <t>Xylocopa artifec</t>
  </si>
  <si>
    <t>Polybia ignobilis</t>
  </si>
  <si>
    <t>Ichneumonoidea</t>
  </si>
  <si>
    <t>Condylostylus sp1</t>
  </si>
  <si>
    <t>Palpada sp2</t>
  </si>
  <si>
    <t>Palpada sp4</t>
  </si>
  <si>
    <t>Palpada sp1</t>
  </si>
  <si>
    <t>Palpada sp3</t>
  </si>
  <si>
    <t>Ocyptamus sp1</t>
  </si>
  <si>
    <t>Copestylum sp1</t>
  </si>
  <si>
    <t>Sarcophaga sp1</t>
  </si>
  <si>
    <t>Calliphora sp1</t>
  </si>
  <si>
    <t>Harmonia axyridis</t>
  </si>
  <si>
    <t>Muscidae sp2</t>
  </si>
  <si>
    <t>Muscidae sp1</t>
  </si>
  <si>
    <t>Bombus belicosus</t>
  </si>
  <si>
    <t>Visitas Totales:</t>
  </si>
  <si>
    <t>Allograpta spp. (A. oblicua + A. exotica)</t>
  </si>
  <si>
    <t>Familia</t>
  </si>
  <si>
    <t>Syrphidae</t>
  </si>
  <si>
    <t>Apidae</t>
  </si>
  <si>
    <t>Coccinellidae</t>
  </si>
  <si>
    <t>Halictidae</t>
  </si>
  <si>
    <t>Vespidae</t>
  </si>
  <si>
    <t>Calliphoridae</t>
  </si>
  <si>
    <t>Nymphalidae</t>
  </si>
  <si>
    <t>Dialictus spp.</t>
  </si>
  <si>
    <t>Ichneumonidae</t>
  </si>
  <si>
    <t>Ichneumonidea sp1</t>
  </si>
  <si>
    <t>Pieridae</t>
  </si>
  <si>
    <t>Sarcophagidae</t>
  </si>
  <si>
    <t>Astylus vittaticollis</t>
  </si>
  <si>
    <t>Melyridae</t>
  </si>
  <si>
    <t>Toxomerus spp (T. duplicatus + T. sp1)</t>
  </si>
  <si>
    <t>Scolidae sp1</t>
  </si>
  <si>
    <t>Hesperidae</t>
  </si>
  <si>
    <t>VA</t>
  </si>
  <si>
    <t>Xylocopa frontalis</t>
  </si>
  <si>
    <t>Valores absolutos</t>
  </si>
  <si>
    <t>Valores relativos</t>
  </si>
  <si>
    <t>Otros</t>
  </si>
  <si>
    <t>PE/AR</t>
  </si>
  <si>
    <t>HD</t>
  </si>
  <si>
    <t>Total</t>
  </si>
  <si>
    <t>VR (%)</t>
  </si>
  <si>
    <t xml:space="preserve">Tabla S3.  </t>
  </si>
  <si>
    <t>FRSET_%</t>
  </si>
  <si>
    <t>Autogamy</t>
  </si>
  <si>
    <t>Tatamiento</t>
  </si>
  <si>
    <t>Ano</t>
  </si>
  <si>
    <t>ARAN</t>
  </si>
  <si>
    <t>CITR</t>
  </si>
  <si>
    <t>FO</t>
  </si>
  <si>
    <t>FR_T</t>
  </si>
  <si>
    <t>SN</t>
  </si>
  <si>
    <t>FVNONMAN</t>
  </si>
  <si>
    <t>N°NONMAN</t>
  </si>
  <si>
    <t>Entomophile pollination</t>
  </si>
  <si>
    <t>Syrphus shorae</t>
  </si>
  <si>
    <t>NA</t>
  </si>
  <si>
    <t>Pan traps</t>
  </si>
  <si>
    <t>Paisaje</t>
  </si>
  <si>
    <t>Calidad fruta</t>
  </si>
  <si>
    <t>Censos</t>
  </si>
  <si>
    <t>SEMANA</t>
  </si>
  <si>
    <t>TRANSECTA</t>
  </si>
  <si>
    <t>ABU_APIDAE</t>
  </si>
  <si>
    <t>ABU_APIDAE_NAT</t>
  </si>
  <si>
    <t>RIQ_NAT</t>
  </si>
  <si>
    <t>RIQ_APIDAE</t>
  </si>
  <si>
    <t>RIQ_APIDAE_NAT</t>
  </si>
  <si>
    <t>M1</t>
  </si>
  <si>
    <t>T1</t>
  </si>
  <si>
    <t>T2</t>
  </si>
  <si>
    <t>T3</t>
  </si>
  <si>
    <t>T4</t>
  </si>
  <si>
    <t>M2</t>
  </si>
  <si>
    <t>M3</t>
  </si>
  <si>
    <t>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</si>
</sst>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;@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1" xfId="0" applyBorder="1"/>
    <xf numFmtId="0" fontId="0" fillId="0" borderId="0" xfId="0" applyAlignment="1">
      <alignment horizontal="left" vertical="center"/>
    </xf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horizontal="center" vertical="center" readingOrder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3" borderId="0" xfId="0" applyFill="1"/>
    <xf numFmtId="2" fontId="0" fillId="0" borderId="1" xfId="0" applyNumberFormat="1" applyBorder="1"/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0" fillId="6" borderId="0" xfId="0" applyFill="1"/>
    <xf numFmtId="1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0" fillId="0" borderId="3" xfId="0" applyNumberFormat="1" applyBorder="1"/>
    <xf numFmtId="2" fontId="0" fillId="0" borderId="15" xfId="0" applyNumberFormat="1" applyBorder="1"/>
    <xf numFmtId="0" fontId="0" fillId="0" borderId="15" xfId="0" applyBorder="1"/>
    <xf numFmtId="0" fontId="0" fillId="2" borderId="0" xfId="0" applyFill="1"/>
    <xf numFmtId="0" fontId="4" fillId="0" borderId="0" xfId="0" applyFont="1"/>
    <xf numFmtId="0" fontId="4" fillId="0" borderId="0" xfId="0" applyFont="1" applyAlignment="1">
      <alignment wrapText="1"/>
    </xf>
    <xf numFmtId="166" fontId="0" fillId="0" borderId="0" xfId="0" applyNumberFormat="1"/>
    <xf numFmtId="166" fontId="0" fillId="0" borderId="1" xfId="0" applyNumberFormat="1" applyBorder="1"/>
    <xf numFmtId="2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1" fontId="0" fillId="0" borderId="1" xfId="0" applyNumberForma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0" applyFont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9" borderId="0" xfId="0" applyFill="1"/>
    <xf numFmtId="0" fontId="0" fillId="7" borderId="0" xfId="0" applyFill="1"/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blo Cavigliasso" id="{014B8772-BFB3-44FD-AA05-487B6CDB1CBA}" userId="S::cavigliasso.pablo@inta.gob.ar::a669e04b-c04e-4338-950e-472bc54eeb75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4-02-14T16:15:27.80" personId="{014B8772-BFB3-44FD-AA05-487B6CDB1CBA}" id="{FAA3C9EE-DC4E-4B43-8122-20AC7110CE84}">
    <text>E=exótico; N= nativo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2" dT="2024-02-14T16:25:39.86" personId="{014B8772-BFB3-44FD-AA05-487B6CDB1CBA}" id="{F410B039-D6BD-4FD8-BDC7-250C66F47535}">
    <text>Numero de visitas de polinizadores no manejados (se resta visitas de Apis y Bombus)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81"/>
  <sheetViews>
    <sheetView tabSelected="1" workbookViewId="0">
      <selection activeCell="O6" sqref="O6"/>
    </sheetView>
  </sheetViews>
  <sheetFormatPr baseColWidth="10" defaultRowHeight="14.4" x14ac:dyDescent="0.3"/>
  <cols>
    <col min="3" max="3" width="11.88671875" customWidth="1"/>
    <col min="5" max="5" width="13.5546875" customWidth="1"/>
    <col min="6" max="6" width="13.109375" customWidth="1"/>
    <col min="7" max="7" width="5.33203125" style="19" customWidth="1"/>
    <col min="11" max="11" width="19.33203125" customWidth="1"/>
  </cols>
  <sheetData>
    <row r="1" spans="1:13" x14ac:dyDescent="0.3">
      <c r="A1" s="9" t="s">
        <v>61</v>
      </c>
      <c r="B1" s="9" t="s">
        <v>1</v>
      </c>
      <c r="C1" s="9" t="s">
        <v>2</v>
      </c>
      <c r="D1" s="58" t="s">
        <v>3</v>
      </c>
      <c r="E1" s="9" t="s">
        <v>5</v>
      </c>
      <c r="F1" s="9" t="s">
        <v>4</v>
      </c>
      <c r="H1" t="s">
        <v>0</v>
      </c>
      <c r="I1" t="s">
        <v>1</v>
      </c>
      <c r="J1" t="s">
        <v>2</v>
      </c>
      <c r="K1" t="s">
        <v>5</v>
      </c>
      <c r="L1" t="s">
        <v>4</v>
      </c>
      <c r="M1" t="s">
        <v>147</v>
      </c>
    </row>
    <row r="2" spans="1:13" x14ac:dyDescent="0.3">
      <c r="A2" s="10" t="s">
        <v>18</v>
      </c>
      <c r="B2" s="11">
        <v>42578</v>
      </c>
      <c r="C2">
        <v>1</v>
      </c>
      <c r="D2" s="3">
        <v>23</v>
      </c>
      <c r="E2" s="3" t="s">
        <v>62</v>
      </c>
      <c r="F2" s="3">
        <v>1</v>
      </c>
      <c r="H2" t="s">
        <v>18</v>
      </c>
      <c r="I2" s="1">
        <v>42578</v>
      </c>
      <c r="J2">
        <v>1</v>
      </c>
      <c r="K2" t="s">
        <v>64</v>
      </c>
      <c r="L2">
        <v>8</v>
      </c>
      <c r="M2" t="s">
        <v>148</v>
      </c>
    </row>
    <row r="3" spans="1:13" x14ac:dyDescent="0.3">
      <c r="A3" s="10" t="s">
        <v>18</v>
      </c>
      <c r="B3" s="11">
        <v>42578</v>
      </c>
      <c r="C3">
        <v>1</v>
      </c>
      <c r="D3" s="3">
        <v>23</v>
      </c>
      <c r="E3" s="3" t="s">
        <v>62</v>
      </c>
      <c r="F3" s="3">
        <v>1</v>
      </c>
      <c r="H3" t="s">
        <v>18</v>
      </c>
      <c r="I3" s="1">
        <v>42578</v>
      </c>
      <c r="J3">
        <v>1</v>
      </c>
      <c r="K3" t="s">
        <v>62</v>
      </c>
      <c r="L3">
        <v>2</v>
      </c>
      <c r="M3" t="s">
        <v>32</v>
      </c>
    </row>
    <row r="4" spans="1:13" x14ac:dyDescent="0.3">
      <c r="A4" s="10" t="s">
        <v>18</v>
      </c>
      <c r="B4" s="11">
        <v>42578</v>
      </c>
      <c r="C4">
        <v>1</v>
      </c>
      <c r="D4" s="3">
        <v>23</v>
      </c>
      <c r="E4" s="3" t="s">
        <v>63</v>
      </c>
      <c r="F4" s="3">
        <v>1</v>
      </c>
      <c r="H4" t="s">
        <v>18</v>
      </c>
      <c r="I4" s="1">
        <v>42578</v>
      </c>
      <c r="J4">
        <v>1</v>
      </c>
      <c r="K4" t="s">
        <v>63</v>
      </c>
      <c r="L4">
        <v>1</v>
      </c>
      <c r="M4" t="s">
        <v>32</v>
      </c>
    </row>
    <row r="5" spans="1:13" x14ac:dyDescent="0.3">
      <c r="A5" s="10" t="s">
        <v>18</v>
      </c>
      <c r="B5" s="11">
        <v>42578</v>
      </c>
      <c r="C5">
        <v>1</v>
      </c>
      <c r="D5" s="3">
        <v>23</v>
      </c>
      <c r="E5" s="3" t="s">
        <v>64</v>
      </c>
      <c r="F5" s="3">
        <v>1</v>
      </c>
      <c r="H5" t="s">
        <v>18</v>
      </c>
      <c r="I5" s="1">
        <v>42578</v>
      </c>
      <c r="J5">
        <v>2</v>
      </c>
      <c r="K5" t="s">
        <v>64</v>
      </c>
      <c r="L5">
        <v>2</v>
      </c>
      <c r="M5" t="s">
        <v>148</v>
      </c>
    </row>
    <row r="6" spans="1:13" x14ac:dyDescent="0.3">
      <c r="A6" s="10" t="s">
        <v>18</v>
      </c>
      <c r="B6" s="11">
        <v>42578</v>
      </c>
      <c r="C6">
        <v>1</v>
      </c>
      <c r="D6" s="3">
        <v>23</v>
      </c>
      <c r="E6" s="3" t="s">
        <v>64</v>
      </c>
      <c r="F6" s="3">
        <v>3</v>
      </c>
      <c r="H6" t="s">
        <v>18</v>
      </c>
      <c r="I6" s="1">
        <v>42578</v>
      </c>
      <c r="J6">
        <v>2</v>
      </c>
      <c r="K6" t="s">
        <v>164</v>
      </c>
      <c r="L6">
        <v>1</v>
      </c>
      <c r="M6" t="s">
        <v>32</v>
      </c>
    </row>
    <row r="7" spans="1:13" x14ac:dyDescent="0.3">
      <c r="A7" s="10" t="s">
        <v>18</v>
      </c>
      <c r="B7" s="11">
        <v>42578</v>
      </c>
      <c r="C7">
        <v>1</v>
      </c>
      <c r="D7" s="3">
        <v>23</v>
      </c>
      <c r="E7" s="3" t="s">
        <v>64</v>
      </c>
      <c r="F7" s="3">
        <v>1</v>
      </c>
      <c r="H7" t="s">
        <v>18</v>
      </c>
      <c r="I7" s="1">
        <v>42578</v>
      </c>
      <c r="J7">
        <v>3</v>
      </c>
      <c r="K7" t="s">
        <v>64</v>
      </c>
      <c r="L7">
        <v>8</v>
      </c>
      <c r="M7" t="s">
        <v>148</v>
      </c>
    </row>
    <row r="8" spans="1:13" x14ac:dyDescent="0.3">
      <c r="A8" s="10" t="s">
        <v>18</v>
      </c>
      <c r="B8" s="11">
        <v>42578</v>
      </c>
      <c r="C8">
        <v>1</v>
      </c>
      <c r="D8" s="3">
        <v>23</v>
      </c>
      <c r="E8" s="3" t="s">
        <v>64</v>
      </c>
      <c r="F8" s="3">
        <v>1</v>
      </c>
      <c r="H8" t="s">
        <v>18</v>
      </c>
      <c r="I8" s="1">
        <v>42578</v>
      </c>
      <c r="J8">
        <v>3</v>
      </c>
      <c r="K8" t="s">
        <v>62</v>
      </c>
      <c r="L8">
        <v>1</v>
      </c>
      <c r="M8" t="s">
        <v>32</v>
      </c>
    </row>
    <row r="9" spans="1:13" x14ac:dyDescent="0.3">
      <c r="A9" s="10" t="s">
        <v>18</v>
      </c>
      <c r="B9" s="11">
        <v>42578</v>
      </c>
      <c r="C9">
        <v>1</v>
      </c>
      <c r="D9" s="3">
        <v>23</v>
      </c>
      <c r="E9" s="3" t="s">
        <v>64</v>
      </c>
      <c r="F9" s="3">
        <v>2</v>
      </c>
      <c r="H9" t="s">
        <v>18</v>
      </c>
      <c r="I9" s="1">
        <v>42578</v>
      </c>
      <c r="J9">
        <v>4</v>
      </c>
      <c r="K9" t="s">
        <v>64</v>
      </c>
      <c r="L9">
        <v>11</v>
      </c>
      <c r="M9" t="s">
        <v>148</v>
      </c>
    </row>
    <row r="10" spans="1:13" x14ac:dyDescent="0.3">
      <c r="A10" s="10" t="s">
        <v>18</v>
      </c>
      <c r="B10" s="11">
        <v>42578</v>
      </c>
      <c r="C10">
        <v>2</v>
      </c>
      <c r="D10" s="3">
        <v>9</v>
      </c>
      <c r="E10" s="3" t="s">
        <v>64</v>
      </c>
      <c r="F10" s="3">
        <v>1</v>
      </c>
      <c r="H10" t="s">
        <v>18</v>
      </c>
      <c r="I10" s="1">
        <v>42578</v>
      </c>
      <c r="J10">
        <v>4</v>
      </c>
      <c r="K10" t="s">
        <v>62</v>
      </c>
      <c r="L10">
        <v>1</v>
      </c>
      <c r="M10" t="s">
        <v>32</v>
      </c>
    </row>
    <row r="11" spans="1:13" x14ac:dyDescent="0.3">
      <c r="A11" s="10" t="s">
        <v>18</v>
      </c>
      <c r="B11" s="11">
        <v>42578</v>
      </c>
      <c r="C11">
        <v>2</v>
      </c>
      <c r="D11" s="3">
        <v>9</v>
      </c>
      <c r="E11" s="3" t="s">
        <v>64</v>
      </c>
      <c r="F11" s="3">
        <v>1</v>
      </c>
      <c r="H11" t="s">
        <v>18</v>
      </c>
      <c r="I11" s="1">
        <v>42578</v>
      </c>
      <c r="J11">
        <v>5</v>
      </c>
      <c r="K11" t="s">
        <v>66</v>
      </c>
      <c r="L11">
        <v>2</v>
      </c>
      <c r="M11" t="s">
        <v>32</v>
      </c>
    </row>
    <row r="12" spans="1:13" x14ac:dyDescent="0.3">
      <c r="A12" s="10" t="s">
        <v>18</v>
      </c>
      <c r="B12" s="11">
        <v>42578</v>
      </c>
      <c r="C12">
        <v>2</v>
      </c>
      <c r="D12" s="3">
        <v>9</v>
      </c>
      <c r="E12" s="3" t="s">
        <v>65</v>
      </c>
      <c r="F12" s="3">
        <v>1</v>
      </c>
      <c r="H12" t="s">
        <v>18</v>
      </c>
      <c r="I12" s="1">
        <v>42578</v>
      </c>
      <c r="J12">
        <v>5</v>
      </c>
      <c r="K12" t="s">
        <v>64</v>
      </c>
      <c r="L12">
        <v>6</v>
      </c>
      <c r="M12" t="s">
        <v>148</v>
      </c>
    </row>
    <row r="13" spans="1:13" x14ac:dyDescent="0.3">
      <c r="A13" s="10" t="s">
        <v>18</v>
      </c>
      <c r="B13" s="11">
        <v>42578</v>
      </c>
      <c r="C13">
        <v>3</v>
      </c>
      <c r="D13" s="3">
        <v>16</v>
      </c>
      <c r="E13" s="3" t="s">
        <v>64</v>
      </c>
      <c r="F13" s="3">
        <v>1</v>
      </c>
      <c r="H13" t="s">
        <v>18</v>
      </c>
      <c r="I13" s="1">
        <v>42578</v>
      </c>
      <c r="J13">
        <v>6</v>
      </c>
      <c r="K13" t="s">
        <v>66</v>
      </c>
      <c r="L13">
        <v>1</v>
      </c>
      <c r="M13" t="s">
        <v>32</v>
      </c>
    </row>
    <row r="14" spans="1:13" x14ac:dyDescent="0.3">
      <c r="A14" s="10" t="s">
        <v>18</v>
      </c>
      <c r="B14" s="11">
        <v>42578</v>
      </c>
      <c r="C14">
        <v>3</v>
      </c>
      <c r="D14" s="3">
        <v>16</v>
      </c>
      <c r="E14" s="3" t="s">
        <v>64</v>
      </c>
      <c r="F14" s="3">
        <v>1</v>
      </c>
      <c r="H14" t="s">
        <v>18</v>
      </c>
      <c r="I14" s="1">
        <v>42578</v>
      </c>
      <c r="J14">
        <v>6</v>
      </c>
      <c r="K14" t="s">
        <v>64</v>
      </c>
      <c r="L14">
        <v>9</v>
      </c>
      <c r="M14" t="s">
        <v>148</v>
      </c>
    </row>
    <row r="15" spans="1:13" x14ac:dyDescent="0.3">
      <c r="A15" s="10" t="s">
        <v>18</v>
      </c>
      <c r="B15" s="11">
        <v>42578</v>
      </c>
      <c r="C15">
        <v>3</v>
      </c>
      <c r="D15" s="3">
        <v>16</v>
      </c>
      <c r="E15" s="3" t="s">
        <v>64</v>
      </c>
      <c r="F15" s="3">
        <v>2</v>
      </c>
      <c r="H15" t="s">
        <v>18</v>
      </c>
      <c r="I15" s="1">
        <v>42578</v>
      </c>
      <c r="J15">
        <v>6</v>
      </c>
      <c r="K15" t="s">
        <v>62</v>
      </c>
      <c r="L15">
        <v>2</v>
      </c>
      <c r="M15" t="s">
        <v>32</v>
      </c>
    </row>
    <row r="16" spans="1:13" x14ac:dyDescent="0.3">
      <c r="A16" s="10" t="s">
        <v>18</v>
      </c>
      <c r="B16" s="11">
        <v>42578</v>
      </c>
      <c r="C16">
        <v>3</v>
      </c>
      <c r="D16" s="3">
        <v>16</v>
      </c>
      <c r="E16" s="3" t="s">
        <v>64</v>
      </c>
      <c r="F16" s="3">
        <v>1</v>
      </c>
      <c r="H16" t="s">
        <v>18</v>
      </c>
      <c r="I16" s="1">
        <v>42578</v>
      </c>
      <c r="J16">
        <v>6</v>
      </c>
      <c r="K16" t="s">
        <v>63</v>
      </c>
      <c r="L16">
        <v>2</v>
      </c>
      <c r="M16" t="s">
        <v>32</v>
      </c>
    </row>
    <row r="17" spans="1:13" x14ac:dyDescent="0.3">
      <c r="A17" s="10" t="s">
        <v>18</v>
      </c>
      <c r="B17" s="11">
        <v>42578</v>
      </c>
      <c r="C17">
        <v>3</v>
      </c>
      <c r="D17" s="3">
        <v>16</v>
      </c>
      <c r="E17" s="3" t="s">
        <v>64</v>
      </c>
      <c r="F17" s="3">
        <v>3</v>
      </c>
      <c r="H17" t="s">
        <v>18</v>
      </c>
      <c r="I17" s="1">
        <v>42584</v>
      </c>
      <c r="J17">
        <v>1</v>
      </c>
      <c r="K17" t="s">
        <v>67</v>
      </c>
      <c r="L17">
        <v>0</v>
      </c>
    </row>
    <row r="18" spans="1:13" x14ac:dyDescent="0.3">
      <c r="A18" s="10" t="s">
        <v>18</v>
      </c>
      <c r="B18" s="11">
        <v>42578</v>
      </c>
      <c r="C18">
        <v>3</v>
      </c>
      <c r="D18" s="3">
        <v>16</v>
      </c>
      <c r="E18" s="3" t="s">
        <v>62</v>
      </c>
      <c r="F18" s="3">
        <v>1</v>
      </c>
      <c r="H18" t="s">
        <v>18</v>
      </c>
      <c r="I18" s="1">
        <v>42584</v>
      </c>
      <c r="J18">
        <v>2</v>
      </c>
      <c r="K18" t="s">
        <v>67</v>
      </c>
      <c r="L18">
        <v>0</v>
      </c>
    </row>
    <row r="19" spans="1:13" x14ac:dyDescent="0.3">
      <c r="A19" s="10" t="s">
        <v>18</v>
      </c>
      <c r="B19" s="11">
        <v>42578</v>
      </c>
      <c r="C19">
        <v>4</v>
      </c>
      <c r="D19" s="3">
        <v>28</v>
      </c>
      <c r="E19" s="3" t="s">
        <v>64</v>
      </c>
      <c r="F19" s="3">
        <v>1</v>
      </c>
      <c r="H19" t="s">
        <v>18</v>
      </c>
      <c r="I19" s="1">
        <v>42584</v>
      </c>
      <c r="J19">
        <v>3</v>
      </c>
      <c r="K19" t="s">
        <v>185</v>
      </c>
      <c r="L19">
        <v>1</v>
      </c>
      <c r="M19" t="s">
        <v>32</v>
      </c>
    </row>
    <row r="20" spans="1:13" x14ac:dyDescent="0.3">
      <c r="A20" s="10" t="s">
        <v>18</v>
      </c>
      <c r="B20" s="11">
        <v>42578</v>
      </c>
      <c r="C20">
        <v>4</v>
      </c>
      <c r="D20" s="3">
        <v>28</v>
      </c>
      <c r="E20" s="3" t="s">
        <v>64</v>
      </c>
      <c r="F20" s="3">
        <v>2</v>
      </c>
      <c r="H20" t="s">
        <v>18</v>
      </c>
      <c r="I20" s="1">
        <v>42584</v>
      </c>
      <c r="J20">
        <v>4</v>
      </c>
      <c r="K20" t="s">
        <v>64</v>
      </c>
      <c r="L20">
        <v>1</v>
      </c>
      <c r="M20" t="s">
        <v>148</v>
      </c>
    </row>
    <row r="21" spans="1:13" x14ac:dyDescent="0.3">
      <c r="A21" s="10" t="s">
        <v>18</v>
      </c>
      <c r="B21" s="11">
        <v>42578</v>
      </c>
      <c r="C21">
        <v>4</v>
      </c>
      <c r="D21" s="3">
        <v>28</v>
      </c>
      <c r="E21" s="3" t="s">
        <v>64</v>
      </c>
      <c r="F21" s="3">
        <v>1</v>
      </c>
      <c r="H21" t="s">
        <v>18</v>
      </c>
      <c r="I21" s="1">
        <v>42584</v>
      </c>
      <c r="J21">
        <v>4</v>
      </c>
      <c r="K21" t="s">
        <v>63</v>
      </c>
      <c r="L21">
        <v>1</v>
      </c>
      <c r="M21" t="s">
        <v>32</v>
      </c>
    </row>
    <row r="22" spans="1:13" x14ac:dyDescent="0.3">
      <c r="A22" s="10" t="s">
        <v>18</v>
      </c>
      <c r="B22" s="11">
        <v>42578</v>
      </c>
      <c r="C22">
        <v>4</v>
      </c>
      <c r="D22" s="3">
        <v>28</v>
      </c>
      <c r="E22" s="3" t="s">
        <v>64</v>
      </c>
      <c r="F22" s="3">
        <v>3</v>
      </c>
      <c r="H22" t="s">
        <v>18</v>
      </c>
      <c r="I22" s="1">
        <v>42584</v>
      </c>
      <c r="J22">
        <v>5</v>
      </c>
      <c r="K22" t="s">
        <v>67</v>
      </c>
      <c r="L22">
        <v>0</v>
      </c>
    </row>
    <row r="23" spans="1:13" x14ac:dyDescent="0.3">
      <c r="A23" s="10" t="s">
        <v>18</v>
      </c>
      <c r="B23" s="11">
        <v>42578</v>
      </c>
      <c r="C23">
        <v>4</v>
      </c>
      <c r="D23" s="3">
        <v>28</v>
      </c>
      <c r="E23" s="3" t="s">
        <v>64</v>
      </c>
      <c r="F23" s="3">
        <v>1</v>
      </c>
      <c r="H23" t="s">
        <v>18</v>
      </c>
      <c r="I23" s="1">
        <v>42584</v>
      </c>
      <c r="J23">
        <v>6</v>
      </c>
      <c r="K23" t="s">
        <v>67</v>
      </c>
      <c r="L23">
        <v>0</v>
      </c>
    </row>
    <row r="24" spans="1:13" x14ac:dyDescent="0.3">
      <c r="A24" s="10" t="s">
        <v>18</v>
      </c>
      <c r="B24" s="11">
        <v>42578</v>
      </c>
      <c r="C24">
        <v>4</v>
      </c>
      <c r="D24" s="3">
        <v>28</v>
      </c>
      <c r="E24" s="3" t="s">
        <v>64</v>
      </c>
      <c r="F24" s="3">
        <v>1</v>
      </c>
      <c r="H24" t="s">
        <v>18</v>
      </c>
      <c r="I24" s="1">
        <v>42591</v>
      </c>
      <c r="J24">
        <v>1</v>
      </c>
      <c r="K24" t="s">
        <v>66</v>
      </c>
      <c r="L24">
        <v>2</v>
      </c>
      <c r="M24" t="s">
        <v>32</v>
      </c>
    </row>
    <row r="25" spans="1:13" x14ac:dyDescent="0.3">
      <c r="A25" s="10" t="s">
        <v>18</v>
      </c>
      <c r="B25" s="11">
        <v>42578</v>
      </c>
      <c r="C25">
        <v>4</v>
      </c>
      <c r="D25" s="3">
        <v>28</v>
      </c>
      <c r="E25" s="3" t="s">
        <v>64</v>
      </c>
      <c r="F25" s="3">
        <v>2</v>
      </c>
      <c r="H25" t="s">
        <v>18</v>
      </c>
      <c r="I25" s="1">
        <v>42591</v>
      </c>
      <c r="J25">
        <v>1</v>
      </c>
      <c r="K25" t="s">
        <v>64</v>
      </c>
      <c r="L25">
        <v>4</v>
      </c>
      <c r="M25" t="s">
        <v>148</v>
      </c>
    </row>
    <row r="26" spans="1:13" x14ac:dyDescent="0.3">
      <c r="A26" s="10" t="s">
        <v>18</v>
      </c>
      <c r="B26" s="11">
        <v>42578</v>
      </c>
      <c r="C26">
        <v>4</v>
      </c>
      <c r="D26" s="3">
        <v>28</v>
      </c>
      <c r="E26" s="3" t="s">
        <v>62</v>
      </c>
      <c r="F26" s="3">
        <v>1</v>
      </c>
      <c r="H26" t="s">
        <v>18</v>
      </c>
      <c r="I26" s="1">
        <v>42591</v>
      </c>
      <c r="J26">
        <v>1</v>
      </c>
      <c r="K26" t="s">
        <v>95</v>
      </c>
      <c r="L26">
        <v>1</v>
      </c>
      <c r="M26" t="s">
        <v>32</v>
      </c>
    </row>
    <row r="27" spans="1:13" x14ac:dyDescent="0.3">
      <c r="A27" s="10" t="s">
        <v>18</v>
      </c>
      <c r="B27" s="11">
        <v>42578</v>
      </c>
      <c r="C27">
        <v>5</v>
      </c>
      <c r="D27" s="3">
        <v>19</v>
      </c>
      <c r="E27" s="3" t="s">
        <v>64</v>
      </c>
      <c r="F27" s="3">
        <v>1</v>
      </c>
      <c r="H27" t="s">
        <v>18</v>
      </c>
      <c r="I27" s="1">
        <v>42591</v>
      </c>
      <c r="J27">
        <v>1</v>
      </c>
      <c r="K27" t="s">
        <v>176</v>
      </c>
      <c r="L27">
        <v>1</v>
      </c>
      <c r="M27" t="s">
        <v>32</v>
      </c>
    </row>
    <row r="28" spans="1:13" x14ac:dyDescent="0.3">
      <c r="A28" s="10" t="s">
        <v>18</v>
      </c>
      <c r="B28" s="11">
        <v>42578</v>
      </c>
      <c r="C28">
        <v>5</v>
      </c>
      <c r="D28" s="3">
        <v>19</v>
      </c>
      <c r="E28" s="3" t="s">
        <v>64</v>
      </c>
      <c r="F28" s="3">
        <v>3</v>
      </c>
      <c r="H28" t="s">
        <v>18</v>
      </c>
      <c r="I28" s="1">
        <v>42591</v>
      </c>
      <c r="J28">
        <v>1</v>
      </c>
      <c r="K28" t="s">
        <v>62</v>
      </c>
      <c r="L28">
        <v>1</v>
      </c>
      <c r="M28" t="s">
        <v>32</v>
      </c>
    </row>
    <row r="29" spans="1:13" x14ac:dyDescent="0.3">
      <c r="A29" s="10" t="s">
        <v>18</v>
      </c>
      <c r="B29" s="11">
        <v>42578</v>
      </c>
      <c r="C29">
        <v>5</v>
      </c>
      <c r="D29" s="3">
        <v>19</v>
      </c>
      <c r="E29" s="3" t="s">
        <v>64</v>
      </c>
      <c r="F29" s="3">
        <v>1</v>
      </c>
      <c r="H29" t="s">
        <v>18</v>
      </c>
      <c r="I29" s="1">
        <v>42591</v>
      </c>
      <c r="J29">
        <v>2</v>
      </c>
      <c r="K29" t="s">
        <v>66</v>
      </c>
      <c r="L29">
        <v>1</v>
      </c>
      <c r="M29" t="s">
        <v>32</v>
      </c>
    </row>
    <row r="30" spans="1:13" x14ac:dyDescent="0.3">
      <c r="A30" s="10" t="s">
        <v>18</v>
      </c>
      <c r="B30" s="11">
        <v>42578</v>
      </c>
      <c r="C30">
        <v>5</v>
      </c>
      <c r="D30" s="3">
        <v>19</v>
      </c>
      <c r="E30" s="3" t="s">
        <v>64</v>
      </c>
      <c r="F30" s="3">
        <v>1</v>
      </c>
      <c r="H30" t="s">
        <v>18</v>
      </c>
      <c r="I30" s="1">
        <v>42591</v>
      </c>
      <c r="J30">
        <v>2</v>
      </c>
      <c r="K30" t="s">
        <v>64</v>
      </c>
      <c r="L30">
        <v>3</v>
      </c>
      <c r="M30" t="s">
        <v>148</v>
      </c>
    </row>
    <row r="31" spans="1:13" x14ac:dyDescent="0.3">
      <c r="A31" s="10" t="s">
        <v>18</v>
      </c>
      <c r="B31" s="11">
        <v>42578</v>
      </c>
      <c r="C31">
        <v>5</v>
      </c>
      <c r="D31" s="3">
        <v>19</v>
      </c>
      <c r="E31" s="3" t="s">
        <v>66</v>
      </c>
      <c r="F31" s="3">
        <v>2</v>
      </c>
      <c r="H31" t="s">
        <v>18</v>
      </c>
      <c r="I31" s="1">
        <v>42591</v>
      </c>
      <c r="J31">
        <v>2</v>
      </c>
      <c r="K31" t="s">
        <v>164</v>
      </c>
      <c r="L31">
        <v>1</v>
      </c>
      <c r="M31" t="s">
        <v>32</v>
      </c>
    </row>
    <row r="32" spans="1:13" x14ac:dyDescent="0.3">
      <c r="A32" s="10" t="s">
        <v>18</v>
      </c>
      <c r="B32" s="11">
        <v>42578</v>
      </c>
      <c r="C32">
        <v>6</v>
      </c>
      <c r="D32" s="3">
        <v>37</v>
      </c>
      <c r="E32" s="3" t="s">
        <v>64</v>
      </c>
      <c r="F32" s="3">
        <v>2</v>
      </c>
      <c r="H32" t="s">
        <v>18</v>
      </c>
      <c r="I32" s="1">
        <v>42591</v>
      </c>
      <c r="J32">
        <v>3</v>
      </c>
      <c r="K32" t="s">
        <v>66</v>
      </c>
      <c r="L32">
        <v>1</v>
      </c>
      <c r="M32" t="s">
        <v>32</v>
      </c>
    </row>
    <row r="33" spans="1:13" x14ac:dyDescent="0.3">
      <c r="A33" s="10" t="s">
        <v>18</v>
      </c>
      <c r="B33" s="11">
        <v>42578</v>
      </c>
      <c r="C33">
        <v>6</v>
      </c>
      <c r="D33" s="3">
        <v>37</v>
      </c>
      <c r="E33" s="3" t="s">
        <v>64</v>
      </c>
      <c r="F33" s="3">
        <v>2</v>
      </c>
      <c r="H33" t="s">
        <v>18</v>
      </c>
      <c r="I33" s="1">
        <v>42591</v>
      </c>
      <c r="J33">
        <v>3</v>
      </c>
      <c r="K33" t="s">
        <v>64</v>
      </c>
      <c r="L33">
        <v>3</v>
      </c>
      <c r="M33" t="s">
        <v>148</v>
      </c>
    </row>
    <row r="34" spans="1:13" x14ac:dyDescent="0.3">
      <c r="A34" s="10" t="s">
        <v>18</v>
      </c>
      <c r="B34" s="11">
        <v>42578</v>
      </c>
      <c r="C34">
        <v>6</v>
      </c>
      <c r="D34" s="3">
        <v>37</v>
      </c>
      <c r="E34" s="3" t="s">
        <v>64</v>
      </c>
      <c r="F34" s="3">
        <v>2</v>
      </c>
      <c r="H34" t="s">
        <v>18</v>
      </c>
      <c r="I34" s="1">
        <v>42591</v>
      </c>
      <c r="J34">
        <v>4</v>
      </c>
      <c r="K34" t="s">
        <v>64</v>
      </c>
      <c r="L34">
        <v>4</v>
      </c>
      <c r="M34" t="s">
        <v>148</v>
      </c>
    </row>
    <row r="35" spans="1:13" x14ac:dyDescent="0.3">
      <c r="A35" s="10" t="s">
        <v>18</v>
      </c>
      <c r="B35" s="11">
        <v>42578</v>
      </c>
      <c r="C35">
        <v>6</v>
      </c>
      <c r="D35" s="3">
        <v>37</v>
      </c>
      <c r="E35" s="3" t="s">
        <v>64</v>
      </c>
      <c r="F35" s="3">
        <v>1</v>
      </c>
      <c r="H35" t="s">
        <v>18</v>
      </c>
      <c r="I35" s="1">
        <v>42591</v>
      </c>
      <c r="J35">
        <v>4</v>
      </c>
      <c r="K35" t="s">
        <v>95</v>
      </c>
      <c r="L35">
        <v>1</v>
      </c>
      <c r="M35" t="s">
        <v>32</v>
      </c>
    </row>
    <row r="36" spans="1:13" x14ac:dyDescent="0.3">
      <c r="A36" s="10" t="s">
        <v>18</v>
      </c>
      <c r="B36" s="11">
        <v>42578</v>
      </c>
      <c r="C36">
        <v>6</v>
      </c>
      <c r="D36" s="3">
        <v>37</v>
      </c>
      <c r="E36" s="3" t="s">
        <v>64</v>
      </c>
      <c r="F36" s="3">
        <v>2</v>
      </c>
      <c r="H36" t="s">
        <v>18</v>
      </c>
      <c r="I36" s="1">
        <v>42591</v>
      </c>
      <c r="J36">
        <v>5</v>
      </c>
      <c r="K36" t="s">
        <v>66</v>
      </c>
      <c r="L36">
        <v>1</v>
      </c>
      <c r="M36" t="s">
        <v>32</v>
      </c>
    </row>
    <row r="37" spans="1:13" x14ac:dyDescent="0.3">
      <c r="A37" s="10" t="s">
        <v>18</v>
      </c>
      <c r="B37" s="11">
        <v>42578</v>
      </c>
      <c r="C37">
        <v>6</v>
      </c>
      <c r="D37" s="3">
        <v>37</v>
      </c>
      <c r="E37" s="3" t="s">
        <v>62</v>
      </c>
      <c r="F37" s="3">
        <v>2</v>
      </c>
      <c r="H37" t="s">
        <v>18</v>
      </c>
      <c r="I37" s="1">
        <v>42591</v>
      </c>
      <c r="J37">
        <v>5</v>
      </c>
      <c r="K37" t="s">
        <v>64</v>
      </c>
      <c r="L37">
        <v>3</v>
      </c>
      <c r="M37" t="s">
        <v>148</v>
      </c>
    </row>
    <row r="38" spans="1:13" x14ac:dyDescent="0.3">
      <c r="A38" s="10" t="s">
        <v>18</v>
      </c>
      <c r="B38" s="11">
        <v>42578</v>
      </c>
      <c r="C38">
        <v>6</v>
      </c>
      <c r="D38" s="3">
        <v>37</v>
      </c>
      <c r="E38" s="3" t="s">
        <v>63</v>
      </c>
      <c r="F38" s="3">
        <v>2</v>
      </c>
      <c r="H38" t="s">
        <v>18</v>
      </c>
      <c r="I38" s="1">
        <v>42591</v>
      </c>
      <c r="J38">
        <v>5</v>
      </c>
      <c r="K38" t="s">
        <v>176</v>
      </c>
      <c r="L38">
        <v>1</v>
      </c>
      <c r="M38" t="s">
        <v>32</v>
      </c>
    </row>
    <row r="39" spans="1:13" x14ac:dyDescent="0.3">
      <c r="A39" s="10" t="s">
        <v>18</v>
      </c>
      <c r="B39" s="11">
        <v>42578</v>
      </c>
      <c r="C39">
        <v>6</v>
      </c>
      <c r="D39" s="3">
        <v>37</v>
      </c>
      <c r="E39" s="3" t="s">
        <v>66</v>
      </c>
      <c r="F39" s="3">
        <v>1</v>
      </c>
      <c r="H39" t="s">
        <v>18</v>
      </c>
      <c r="I39" s="1">
        <v>42591</v>
      </c>
      <c r="J39">
        <v>6</v>
      </c>
      <c r="K39" t="s">
        <v>64</v>
      </c>
      <c r="L39">
        <v>2</v>
      </c>
      <c r="M39" t="s">
        <v>148</v>
      </c>
    </row>
    <row r="40" spans="1:13" x14ac:dyDescent="0.3">
      <c r="A40" t="s">
        <v>18</v>
      </c>
      <c r="B40" s="11">
        <v>42584</v>
      </c>
      <c r="C40">
        <v>1</v>
      </c>
      <c r="D40" s="12">
        <v>28</v>
      </c>
      <c r="E40" s="12" t="s">
        <v>67</v>
      </c>
      <c r="F40" s="12">
        <v>0</v>
      </c>
      <c r="H40" t="s">
        <v>18</v>
      </c>
      <c r="I40" s="1">
        <v>42591</v>
      </c>
      <c r="J40">
        <v>6</v>
      </c>
      <c r="K40" t="s">
        <v>71</v>
      </c>
      <c r="L40">
        <v>1</v>
      </c>
      <c r="M40" t="s">
        <v>32</v>
      </c>
    </row>
    <row r="41" spans="1:13" x14ac:dyDescent="0.3">
      <c r="A41" t="s">
        <v>18</v>
      </c>
      <c r="B41" s="11">
        <v>42584</v>
      </c>
      <c r="C41">
        <v>2</v>
      </c>
      <c r="D41" s="12">
        <v>11</v>
      </c>
      <c r="E41" s="12" t="s">
        <v>67</v>
      </c>
      <c r="F41" s="12">
        <v>0</v>
      </c>
      <c r="H41" t="s">
        <v>18</v>
      </c>
      <c r="I41" s="1">
        <v>42591</v>
      </c>
      <c r="J41">
        <v>6</v>
      </c>
      <c r="K41" t="s">
        <v>95</v>
      </c>
      <c r="L41">
        <v>1</v>
      </c>
      <c r="M41" t="s">
        <v>32</v>
      </c>
    </row>
    <row r="42" spans="1:13" x14ac:dyDescent="0.3">
      <c r="A42" t="s">
        <v>18</v>
      </c>
      <c r="B42" s="11">
        <v>42584</v>
      </c>
      <c r="C42">
        <v>3</v>
      </c>
      <c r="D42" s="12">
        <v>8</v>
      </c>
      <c r="E42" s="12" t="s">
        <v>68</v>
      </c>
      <c r="F42" s="12">
        <v>1</v>
      </c>
      <c r="H42" t="s">
        <v>18</v>
      </c>
      <c r="I42" s="1">
        <v>42591</v>
      </c>
      <c r="J42">
        <v>6</v>
      </c>
      <c r="K42" t="s">
        <v>62</v>
      </c>
      <c r="L42">
        <v>1</v>
      </c>
      <c r="M42" t="s">
        <v>32</v>
      </c>
    </row>
    <row r="43" spans="1:13" x14ac:dyDescent="0.3">
      <c r="A43" t="s">
        <v>18</v>
      </c>
      <c r="B43" s="11">
        <v>42584</v>
      </c>
      <c r="C43">
        <v>4</v>
      </c>
      <c r="D43" s="12">
        <v>20</v>
      </c>
      <c r="E43" s="12" t="s">
        <v>63</v>
      </c>
      <c r="F43" s="12">
        <v>1</v>
      </c>
      <c r="H43" t="s">
        <v>18</v>
      </c>
      <c r="I43" s="1">
        <v>42598</v>
      </c>
      <c r="J43">
        <v>1</v>
      </c>
      <c r="K43" t="s">
        <v>64</v>
      </c>
      <c r="L43">
        <v>4</v>
      </c>
      <c r="M43" t="s">
        <v>148</v>
      </c>
    </row>
    <row r="44" spans="1:13" x14ac:dyDescent="0.3">
      <c r="A44" t="s">
        <v>18</v>
      </c>
      <c r="B44" s="11">
        <v>42584</v>
      </c>
      <c r="C44">
        <v>4</v>
      </c>
      <c r="D44" s="12">
        <v>20</v>
      </c>
      <c r="E44" s="12" t="s">
        <v>64</v>
      </c>
      <c r="F44" s="12">
        <v>1</v>
      </c>
      <c r="H44" t="s">
        <v>18</v>
      </c>
      <c r="I44" s="1">
        <v>42598</v>
      </c>
      <c r="J44">
        <v>1</v>
      </c>
      <c r="K44" t="s">
        <v>62</v>
      </c>
      <c r="L44">
        <v>1</v>
      </c>
      <c r="M44" t="s">
        <v>32</v>
      </c>
    </row>
    <row r="45" spans="1:13" x14ac:dyDescent="0.3">
      <c r="A45" t="s">
        <v>18</v>
      </c>
      <c r="B45" s="11">
        <v>42584</v>
      </c>
      <c r="C45">
        <v>5</v>
      </c>
      <c r="D45" s="12">
        <v>11</v>
      </c>
      <c r="E45" s="12" t="s">
        <v>67</v>
      </c>
      <c r="F45" s="12">
        <v>0</v>
      </c>
      <c r="H45" t="s">
        <v>18</v>
      </c>
      <c r="I45" s="1">
        <v>42598</v>
      </c>
      <c r="J45">
        <v>2</v>
      </c>
      <c r="K45" t="s">
        <v>64</v>
      </c>
      <c r="L45">
        <v>2</v>
      </c>
      <c r="M45" t="s">
        <v>148</v>
      </c>
    </row>
    <row r="46" spans="1:13" x14ac:dyDescent="0.3">
      <c r="A46" t="s">
        <v>18</v>
      </c>
      <c r="B46" s="11">
        <v>42584</v>
      </c>
      <c r="C46">
        <v>6</v>
      </c>
      <c r="D46" s="12">
        <v>24</v>
      </c>
      <c r="E46" s="12" t="s">
        <v>67</v>
      </c>
      <c r="F46" s="12">
        <v>0</v>
      </c>
      <c r="H46" t="s">
        <v>18</v>
      </c>
      <c r="I46" s="1">
        <v>42598</v>
      </c>
      <c r="J46">
        <v>2</v>
      </c>
      <c r="K46" t="s">
        <v>73</v>
      </c>
      <c r="L46">
        <v>1</v>
      </c>
      <c r="M46" t="s">
        <v>32</v>
      </c>
    </row>
    <row r="47" spans="1:13" x14ac:dyDescent="0.3">
      <c r="A47" t="s">
        <v>18</v>
      </c>
      <c r="B47" s="11">
        <v>42591</v>
      </c>
      <c r="C47">
        <v>1</v>
      </c>
      <c r="D47" s="3">
        <v>38</v>
      </c>
      <c r="E47" s="3" t="s">
        <v>64</v>
      </c>
      <c r="F47" s="3">
        <v>2</v>
      </c>
      <c r="H47" t="s">
        <v>18</v>
      </c>
      <c r="I47" s="1">
        <v>42598</v>
      </c>
      <c r="J47">
        <v>2</v>
      </c>
      <c r="K47" t="s">
        <v>172</v>
      </c>
      <c r="L47">
        <v>2</v>
      </c>
      <c r="M47" t="s">
        <v>32</v>
      </c>
    </row>
    <row r="48" spans="1:13" x14ac:dyDescent="0.3">
      <c r="A48" t="s">
        <v>18</v>
      </c>
      <c r="B48" s="11">
        <v>42591</v>
      </c>
      <c r="C48">
        <v>1</v>
      </c>
      <c r="D48" s="3">
        <v>38</v>
      </c>
      <c r="E48" s="3" t="s">
        <v>64</v>
      </c>
      <c r="F48" s="3">
        <v>2</v>
      </c>
      <c r="H48" t="s">
        <v>18</v>
      </c>
      <c r="I48" s="1">
        <v>42598</v>
      </c>
      <c r="J48">
        <v>3</v>
      </c>
      <c r="K48" t="s">
        <v>64</v>
      </c>
      <c r="L48">
        <v>1</v>
      </c>
      <c r="M48" t="s">
        <v>148</v>
      </c>
    </row>
    <row r="49" spans="1:13" x14ac:dyDescent="0.3">
      <c r="A49" t="s">
        <v>18</v>
      </c>
      <c r="B49" s="11">
        <v>42591</v>
      </c>
      <c r="C49">
        <v>1</v>
      </c>
      <c r="D49" s="3">
        <v>38</v>
      </c>
      <c r="E49" s="3" t="s">
        <v>69</v>
      </c>
      <c r="F49" s="3">
        <v>1</v>
      </c>
      <c r="H49" t="s">
        <v>18</v>
      </c>
      <c r="I49" s="1">
        <v>42598</v>
      </c>
      <c r="J49">
        <v>3</v>
      </c>
      <c r="K49" t="s">
        <v>164</v>
      </c>
      <c r="L49">
        <v>1</v>
      </c>
      <c r="M49" t="s">
        <v>32</v>
      </c>
    </row>
    <row r="50" spans="1:13" x14ac:dyDescent="0.3">
      <c r="A50" t="s">
        <v>18</v>
      </c>
      <c r="B50" s="11">
        <v>42591</v>
      </c>
      <c r="C50">
        <v>1</v>
      </c>
      <c r="D50" s="3">
        <v>38</v>
      </c>
      <c r="E50" s="3" t="s">
        <v>62</v>
      </c>
      <c r="F50" s="3">
        <v>1</v>
      </c>
      <c r="H50" t="s">
        <v>18</v>
      </c>
      <c r="I50" s="1">
        <v>42598</v>
      </c>
      <c r="J50">
        <v>3</v>
      </c>
      <c r="K50" s="18" t="s">
        <v>174</v>
      </c>
      <c r="L50">
        <v>1</v>
      </c>
      <c r="M50" t="s">
        <v>32</v>
      </c>
    </row>
    <row r="51" spans="1:13" x14ac:dyDescent="0.3">
      <c r="A51" t="s">
        <v>18</v>
      </c>
      <c r="B51" s="11">
        <v>42591</v>
      </c>
      <c r="C51">
        <v>1</v>
      </c>
      <c r="D51" s="3">
        <v>38</v>
      </c>
      <c r="E51" s="3" t="s">
        <v>66</v>
      </c>
      <c r="F51" s="3">
        <v>2</v>
      </c>
      <c r="H51" t="s">
        <v>18</v>
      </c>
      <c r="I51" s="1">
        <v>42598</v>
      </c>
      <c r="J51">
        <v>4</v>
      </c>
      <c r="K51" t="s">
        <v>66</v>
      </c>
      <c r="L51">
        <v>2</v>
      </c>
      <c r="M51" t="s">
        <v>32</v>
      </c>
    </row>
    <row r="52" spans="1:13" x14ac:dyDescent="0.3">
      <c r="A52" t="s">
        <v>18</v>
      </c>
      <c r="B52" s="11">
        <v>42591</v>
      </c>
      <c r="C52">
        <v>1</v>
      </c>
      <c r="D52" s="3">
        <v>38</v>
      </c>
      <c r="E52" s="3" t="s">
        <v>70</v>
      </c>
      <c r="F52" s="3">
        <v>1</v>
      </c>
      <c r="H52" t="s">
        <v>18</v>
      </c>
      <c r="I52" s="1">
        <v>42598</v>
      </c>
      <c r="J52">
        <v>4</v>
      </c>
      <c r="K52" t="s">
        <v>64</v>
      </c>
      <c r="L52">
        <v>1</v>
      </c>
      <c r="M52" t="s">
        <v>148</v>
      </c>
    </row>
    <row r="53" spans="1:13" x14ac:dyDescent="0.3">
      <c r="A53" t="s">
        <v>18</v>
      </c>
      <c r="B53" s="11">
        <v>42591</v>
      </c>
      <c r="C53">
        <v>2</v>
      </c>
      <c r="D53" s="3">
        <v>25</v>
      </c>
      <c r="E53" s="3" t="s">
        <v>64</v>
      </c>
      <c r="F53" s="3">
        <v>2</v>
      </c>
      <c r="H53" t="s">
        <v>18</v>
      </c>
      <c r="I53" s="1">
        <v>42598</v>
      </c>
      <c r="J53">
        <v>5</v>
      </c>
      <c r="K53" t="s">
        <v>64</v>
      </c>
      <c r="L53">
        <v>3</v>
      </c>
      <c r="M53" t="s">
        <v>148</v>
      </c>
    </row>
    <row r="54" spans="1:13" x14ac:dyDescent="0.3">
      <c r="A54" t="s">
        <v>18</v>
      </c>
      <c r="B54" s="11">
        <v>42591</v>
      </c>
      <c r="C54">
        <v>2</v>
      </c>
      <c r="D54" s="3">
        <v>25</v>
      </c>
      <c r="E54" s="3" t="s">
        <v>64</v>
      </c>
      <c r="F54" s="3">
        <v>1</v>
      </c>
      <c r="H54" t="s">
        <v>18</v>
      </c>
      <c r="I54" s="1">
        <v>42598</v>
      </c>
      <c r="J54">
        <v>5</v>
      </c>
      <c r="K54" t="s">
        <v>164</v>
      </c>
      <c r="L54">
        <v>2</v>
      </c>
      <c r="M54" t="s">
        <v>32</v>
      </c>
    </row>
    <row r="55" spans="1:13" x14ac:dyDescent="0.3">
      <c r="A55" t="s">
        <v>18</v>
      </c>
      <c r="B55" s="11">
        <v>42591</v>
      </c>
      <c r="C55">
        <v>2</v>
      </c>
      <c r="D55" s="3">
        <v>25</v>
      </c>
      <c r="E55" s="3" t="s">
        <v>65</v>
      </c>
      <c r="F55" s="3">
        <v>1</v>
      </c>
      <c r="H55" t="s">
        <v>18</v>
      </c>
      <c r="I55" s="1">
        <v>42598</v>
      </c>
      <c r="J55">
        <v>6</v>
      </c>
      <c r="K55" t="s">
        <v>64</v>
      </c>
      <c r="L55">
        <v>4</v>
      </c>
      <c r="M55" t="s">
        <v>148</v>
      </c>
    </row>
    <row r="56" spans="1:13" x14ac:dyDescent="0.3">
      <c r="A56" t="s">
        <v>18</v>
      </c>
      <c r="B56" s="11">
        <v>42591</v>
      </c>
      <c r="C56">
        <v>2</v>
      </c>
      <c r="D56" s="3">
        <v>25</v>
      </c>
      <c r="E56" s="3" t="s">
        <v>66</v>
      </c>
      <c r="F56" s="3">
        <v>1</v>
      </c>
      <c r="H56" t="s">
        <v>18</v>
      </c>
      <c r="I56" s="1">
        <v>42605</v>
      </c>
      <c r="J56">
        <v>1</v>
      </c>
      <c r="K56" t="s">
        <v>64</v>
      </c>
      <c r="L56">
        <v>3</v>
      </c>
      <c r="M56" t="s">
        <v>148</v>
      </c>
    </row>
    <row r="57" spans="1:13" x14ac:dyDescent="0.3">
      <c r="A57" t="s">
        <v>18</v>
      </c>
      <c r="B57" s="11">
        <v>42591</v>
      </c>
      <c r="C57">
        <v>3</v>
      </c>
      <c r="D57" s="3">
        <v>15</v>
      </c>
      <c r="E57" s="3" t="s">
        <v>64</v>
      </c>
      <c r="F57" s="3">
        <v>2</v>
      </c>
      <c r="H57" t="s">
        <v>18</v>
      </c>
      <c r="I57" s="1">
        <v>42605</v>
      </c>
      <c r="J57">
        <v>2</v>
      </c>
      <c r="K57" t="s">
        <v>64</v>
      </c>
      <c r="L57">
        <v>2</v>
      </c>
      <c r="M57" t="s">
        <v>148</v>
      </c>
    </row>
    <row r="58" spans="1:13" x14ac:dyDescent="0.3">
      <c r="A58" t="s">
        <v>18</v>
      </c>
      <c r="B58" s="11">
        <v>42591</v>
      </c>
      <c r="C58">
        <v>3</v>
      </c>
      <c r="D58" s="3">
        <v>15</v>
      </c>
      <c r="E58" s="3" t="s">
        <v>64</v>
      </c>
      <c r="F58" s="3">
        <v>1</v>
      </c>
      <c r="H58" t="s">
        <v>18</v>
      </c>
      <c r="I58" s="1">
        <v>42605</v>
      </c>
      <c r="J58">
        <v>2</v>
      </c>
      <c r="K58" t="s">
        <v>172</v>
      </c>
      <c r="L58">
        <v>1</v>
      </c>
      <c r="M58" t="s">
        <v>32</v>
      </c>
    </row>
    <row r="59" spans="1:13" x14ac:dyDescent="0.3">
      <c r="A59" t="s">
        <v>18</v>
      </c>
      <c r="B59" s="11">
        <v>42591</v>
      </c>
      <c r="C59">
        <v>3</v>
      </c>
      <c r="D59" s="3">
        <v>15</v>
      </c>
      <c r="E59" s="3" t="s">
        <v>66</v>
      </c>
      <c r="F59" s="3">
        <v>1</v>
      </c>
      <c r="H59" t="s">
        <v>18</v>
      </c>
      <c r="I59" s="1">
        <v>42605</v>
      </c>
      <c r="J59">
        <v>3</v>
      </c>
      <c r="K59" t="s">
        <v>64</v>
      </c>
      <c r="L59">
        <v>5</v>
      </c>
      <c r="M59" t="s">
        <v>148</v>
      </c>
    </row>
    <row r="60" spans="1:13" x14ac:dyDescent="0.3">
      <c r="A60" t="s">
        <v>18</v>
      </c>
      <c r="B60" s="11">
        <v>42591</v>
      </c>
      <c r="C60">
        <v>4</v>
      </c>
      <c r="D60" s="3">
        <v>15</v>
      </c>
      <c r="E60" s="3" t="s">
        <v>64</v>
      </c>
      <c r="F60" s="3">
        <v>1</v>
      </c>
      <c r="H60" t="s">
        <v>18</v>
      </c>
      <c r="I60" s="1">
        <v>42605</v>
      </c>
      <c r="J60">
        <v>4</v>
      </c>
      <c r="K60" t="s">
        <v>64</v>
      </c>
      <c r="L60">
        <v>5</v>
      </c>
      <c r="M60" t="s">
        <v>148</v>
      </c>
    </row>
    <row r="61" spans="1:13" x14ac:dyDescent="0.3">
      <c r="A61" t="s">
        <v>18</v>
      </c>
      <c r="B61" s="11">
        <v>42591</v>
      </c>
      <c r="C61">
        <v>4</v>
      </c>
      <c r="D61" s="3">
        <v>15</v>
      </c>
      <c r="E61" s="3" t="s">
        <v>64</v>
      </c>
      <c r="F61" s="3">
        <v>2</v>
      </c>
      <c r="H61" t="s">
        <v>18</v>
      </c>
      <c r="I61" s="1">
        <v>42605</v>
      </c>
      <c r="J61">
        <v>4</v>
      </c>
      <c r="K61" t="s">
        <v>62</v>
      </c>
      <c r="L61">
        <v>1</v>
      </c>
      <c r="M61" t="s">
        <v>32</v>
      </c>
    </row>
    <row r="62" spans="1:13" x14ac:dyDescent="0.3">
      <c r="A62" t="s">
        <v>18</v>
      </c>
      <c r="B62" s="11">
        <v>42591</v>
      </c>
      <c r="C62">
        <v>4</v>
      </c>
      <c r="D62" s="3">
        <v>15</v>
      </c>
      <c r="E62" s="3" t="s">
        <v>64</v>
      </c>
      <c r="F62" s="3">
        <v>1</v>
      </c>
      <c r="H62" t="s">
        <v>18</v>
      </c>
      <c r="I62" s="1">
        <v>42605</v>
      </c>
      <c r="J62">
        <v>4</v>
      </c>
      <c r="K62" t="s">
        <v>172</v>
      </c>
      <c r="L62">
        <v>1</v>
      </c>
      <c r="M62" t="s">
        <v>32</v>
      </c>
    </row>
    <row r="63" spans="1:13" x14ac:dyDescent="0.3">
      <c r="A63" t="s">
        <v>18</v>
      </c>
      <c r="B63" s="11">
        <v>42591</v>
      </c>
      <c r="C63">
        <v>4</v>
      </c>
      <c r="D63" s="3">
        <v>15</v>
      </c>
      <c r="E63" s="3" t="s">
        <v>69</v>
      </c>
      <c r="F63" s="3">
        <v>1</v>
      </c>
      <c r="H63" t="s">
        <v>18</v>
      </c>
      <c r="I63" s="1">
        <v>42605</v>
      </c>
      <c r="J63">
        <v>5</v>
      </c>
      <c r="K63" t="s">
        <v>64</v>
      </c>
      <c r="L63">
        <v>3</v>
      </c>
      <c r="M63" t="s">
        <v>148</v>
      </c>
    </row>
    <row r="64" spans="1:13" x14ac:dyDescent="0.3">
      <c r="A64" t="s">
        <v>18</v>
      </c>
      <c r="B64" s="11">
        <v>42591</v>
      </c>
      <c r="C64">
        <v>5</v>
      </c>
      <c r="D64" s="3">
        <v>15</v>
      </c>
      <c r="E64" s="3" t="s">
        <v>64</v>
      </c>
      <c r="F64" s="3">
        <v>1</v>
      </c>
      <c r="H64" t="s">
        <v>18</v>
      </c>
      <c r="I64" s="1">
        <v>42605</v>
      </c>
      <c r="J64">
        <v>5</v>
      </c>
      <c r="K64" t="s">
        <v>75</v>
      </c>
      <c r="L64">
        <v>2</v>
      </c>
      <c r="M64" t="s">
        <v>32</v>
      </c>
    </row>
    <row r="65" spans="1:13" x14ac:dyDescent="0.3">
      <c r="A65" t="s">
        <v>18</v>
      </c>
      <c r="B65" s="11">
        <v>42591</v>
      </c>
      <c r="C65">
        <v>5</v>
      </c>
      <c r="D65" s="3">
        <v>15</v>
      </c>
      <c r="E65" s="3" t="s">
        <v>64</v>
      </c>
      <c r="F65" s="3">
        <v>2</v>
      </c>
      <c r="H65" t="s">
        <v>18</v>
      </c>
      <c r="I65" s="1">
        <v>42605</v>
      </c>
      <c r="J65">
        <v>6</v>
      </c>
      <c r="K65" t="s">
        <v>64</v>
      </c>
      <c r="L65">
        <v>1</v>
      </c>
      <c r="M65" t="s">
        <v>148</v>
      </c>
    </row>
    <row r="66" spans="1:13" x14ac:dyDescent="0.3">
      <c r="A66" t="s">
        <v>18</v>
      </c>
      <c r="B66" s="11">
        <v>42591</v>
      </c>
      <c r="C66">
        <v>5</v>
      </c>
      <c r="D66" s="3">
        <v>15</v>
      </c>
      <c r="E66" s="3" t="s">
        <v>66</v>
      </c>
      <c r="F66" s="3">
        <v>1</v>
      </c>
      <c r="H66" t="s">
        <v>18</v>
      </c>
      <c r="I66" s="1">
        <v>42605</v>
      </c>
      <c r="J66">
        <v>6</v>
      </c>
      <c r="K66" t="s">
        <v>164</v>
      </c>
      <c r="L66">
        <v>2</v>
      </c>
      <c r="M66" t="s">
        <v>32</v>
      </c>
    </row>
    <row r="67" spans="1:13" x14ac:dyDescent="0.3">
      <c r="A67" t="s">
        <v>18</v>
      </c>
      <c r="B67" s="11">
        <v>42591</v>
      </c>
      <c r="C67">
        <v>5</v>
      </c>
      <c r="D67" s="3">
        <v>15</v>
      </c>
      <c r="E67" s="3" t="s">
        <v>70</v>
      </c>
      <c r="F67" s="3">
        <v>1</v>
      </c>
      <c r="H67" t="s">
        <v>10</v>
      </c>
      <c r="I67" s="1">
        <v>42578</v>
      </c>
      <c r="J67">
        <v>1</v>
      </c>
      <c r="K67" t="s">
        <v>64</v>
      </c>
      <c r="L67">
        <v>1</v>
      </c>
      <c r="M67" t="s">
        <v>148</v>
      </c>
    </row>
    <row r="68" spans="1:13" x14ac:dyDescent="0.3">
      <c r="A68" t="s">
        <v>18</v>
      </c>
      <c r="B68" s="11">
        <v>42591</v>
      </c>
      <c r="C68">
        <v>6</v>
      </c>
      <c r="D68" s="3">
        <v>21</v>
      </c>
      <c r="E68" s="3" t="s">
        <v>64</v>
      </c>
      <c r="F68" s="3">
        <v>2</v>
      </c>
      <c r="H68" t="s">
        <v>10</v>
      </c>
      <c r="I68" s="1">
        <v>42578</v>
      </c>
      <c r="J68">
        <v>2</v>
      </c>
      <c r="K68" t="s">
        <v>64</v>
      </c>
      <c r="L68">
        <v>3</v>
      </c>
      <c r="M68" t="s">
        <v>148</v>
      </c>
    </row>
    <row r="69" spans="1:13" x14ac:dyDescent="0.3">
      <c r="A69" t="s">
        <v>18</v>
      </c>
      <c r="B69" s="11">
        <v>42591</v>
      </c>
      <c r="C69">
        <v>6</v>
      </c>
      <c r="D69" s="3">
        <v>21</v>
      </c>
      <c r="E69" s="3" t="s">
        <v>62</v>
      </c>
      <c r="F69" s="3">
        <v>1</v>
      </c>
      <c r="H69" t="s">
        <v>10</v>
      </c>
      <c r="I69" s="1">
        <v>42578</v>
      </c>
      <c r="J69">
        <v>3</v>
      </c>
      <c r="K69" t="s">
        <v>67</v>
      </c>
      <c r="L69">
        <v>0</v>
      </c>
    </row>
    <row r="70" spans="1:13" x14ac:dyDescent="0.3">
      <c r="A70" t="s">
        <v>18</v>
      </c>
      <c r="B70" s="11">
        <v>42591</v>
      </c>
      <c r="C70">
        <v>6</v>
      </c>
      <c r="D70" s="3">
        <v>21</v>
      </c>
      <c r="E70" s="3" t="s">
        <v>69</v>
      </c>
      <c r="F70" s="3">
        <v>1</v>
      </c>
      <c r="H70" t="s">
        <v>10</v>
      </c>
      <c r="I70" s="1">
        <v>42578</v>
      </c>
      <c r="J70">
        <v>4</v>
      </c>
      <c r="K70" t="s">
        <v>76</v>
      </c>
      <c r="L70">
        <v>1</v>
      </c>
      <c r="M70" t="s">
        <v>32</v>
      </c>
    </row>
    <row r="71" spans="1:13" x14ac:dyDescent="0.3">
      <c r="A71" t="s">
        <v>18</v>
      </c>
      <c r="B71" s="11">
        <v>42591</v>
      </c>
      <c r="C71">
        <v>6</v>
      </c>
      <c r="D71" s="3">
        <v>21</v>
      </c>
      <c r="E71" s="57" t="s">
        <v>71</v>
      </c>
      <c r="F71" s="3">
        <v>1</v>
      </c>
      <c r="H71" t="s">
        <v>10</v>
      </c>
      <c r="I71" s="1">
        <v>42578</v>
      </c>
      <c r="J71">
        <v>5</v>
      </c>
      <c r="K71" t="s">
        <v>64</v>
      </c>
      <c r="L71">
        <v>1</v>
      </c>
      <c r="M71" t="s">
        <v>148</v>
      </c>
    </row>
    <row r="72" spans="1:13" x14ac:dyDescent="0.3">
      <c r="A72" t="s">
        <v>18</v>
      </c>
      <c r="B72" s="11">
        <v>42598</v>
      </c>
      <c r="C72">
        <v>1</v>
      </c>
      <c r="D72" s="3">
        <v>37</v>
      </c>
      <c r="E72" s="3" t="s">
        <v>64</v>
      </c>
      <c r="F72" s="3">
        <v>2</v>
      </c>
      <c r="H72" t="s">
        <v>10</v>
      </c>
      <c r="I72" s="1">
        <v>42578</v>
      </c>
      <c r="J72">
        <v>5</v>
      </c>
      <c r="K72" t="s">
        <v>76</v>
      </c>
      <c r="L72">
        <v>1</v>
      </c>
      <c r="M72" t="s">
        <v>32</v>
      </c>
    </row>
    <row r="73" spans="1:13" x14ac:dyDescent="0.3">
      <c r="A73" t="s">
        <v>18</v>
      </c>
      <c r="B73" s="11">
        <v>42598</v>
      </c>
      <c r="C73">
        <v>1</v>
      </c>
      <c r="D73" s="3">
        <v>37</v>
      </c>
      <c r="E73" s="3" t="s">
        <v>64</v>
      </c>
      <c r="F73" s="3">
        <v>2</v>
      </c>
      <c r="H73" t="s">
        <v>10</v>
      </c>
      <c r="I73" s="1">
        <v>42578</v>
      </c>
      <c r="J73">
        <v>6</v>
      </c>
      <c r="K73" t="s">
        <v>64</v>
      </c>
      <c r="L73">
        <v>6</v>
      </c>
      <c r="M73" t="s">
        <v>148</v>
      </c>
    </row>
    <row r="74" spans="1:13" x14ac:dyDescent="0.3">
      <c r="A74" t="s">
        <v>18</v>
      </c>
      <c r="B74" s="11">
        <v>42598</v>
      </c>
      <c r="C74">
        <v>1</v>
      </c>
      <c r="D74" s="3">
        <v>37</v>
      </c>
      <c r="E74" s="3" t="s">
        <v>62</v>
      </c>
      <c r="F74" s="3">
        <v>1</v>
      </c>
      <c r="H74" t="s">
        <v>10</v>
      </c>
      <c r="I74" s="1">
        <v>42578</v>
      </c>
      <c r="J74">
        <v>6</v>
      </c>
      <c r="K74" t="s">
        <v>76</v>
      </c>
      <c r="L74">
        <v>4</v>
      </c>
      <c r="M74" t="s">
        <v>32</v>
      </c>
    </row>
    <row r="75" spans="1:13" x14ac:dyDescent="0.3">
      <c r="A75" t="s">
        <v>18</v>
      </c>
      <c r="B75" s="11">
        <v>42598</v>
      </c>
      <c r="C75">
        <v>2</v>
      </c>
      <c r="D75" s="3">
        <v>22</v>
      </c>
      <c r="E75" s="3" t="s">
        <v>64</v>
      </c>
      <c r="F75" s="3">
        <v>2</v>
      </c>
      <c r="H75" t="s">
        <v>10</v>
      </c>
      <c r="I75" s="1">
        <v>42584</v>
      </c>
      <c r="J75">
        <v>1</v>
      </c>
      <c r="K75" t="s">
        <v>64</v>
      </c>
      <c r="L75">
        <v>6</v>
      </c>
      <c r="M75" t="s">
        <v>148</v>
      </c>
    </row>
    <row r="76" spans="1:13" x14ac:dyDescent="0.3">
      <c r="A76" t="s">
        <v>18</v>
      </c>
      <c r="B76" s="11">
        <v>42598</v>
      </c>
      <c r="C76">
        <v>2</v>
      </c>
      <c r="D76" s="3">
        <v>22</v>
      </c>
      <c r="E76" s="3" t="s">
        <v>72</v>
      </c>
      <c r="F76" s="3">
        <v>2</v>
      </c>
      <c r="H76" t="s">
        <v>10</v>
      </c>
      <c r="I76" s="1">
        <v>42584</v>
      </c>
      <c r="J76">
        <v>2</v>
      </c>
      <c r="K76" t="s">
        <v>64</v>
      </c>
      <c r="L76">
        <v>4</v>
      </c>
      <c r="M76" t="s">
        <v>148</v>
      </c>
    </row>
    <row r="77" spans="1:13" x14ac:dyDescent="0.3">
      <c r="A77" t="s">
        <v>18</v>
      </c>
      <c r="B77" s="11">
        <v>42598</v>
      </c>
      <c r="C77">
        <v>2</v>
      </c>
      <c r="D77" s="3">
        <v>22</v>
      </c>
      <c r="E77" s="57" t="s">
        <v>73</v>
      </c>
      <c r="F77" s="3">
        <v>1</v>
      </c>
      <c r="H77" t="s">
        <v>10</v>
      </c>
      <c r="I77" s="1">
        <v>42584</v>
      </c>
      <c r="J77">
        <v>3</v>
      </c>
      <c r="K77" t="s">
        <v>64</v>
      </c>
      <c r="L77">
        <v>3</v>
      </c>
      <c r="M77" t="s">
        <v>148</v>
      </c>
    </row>
    <row r="78" spans="1:13" x14ac:dyDescent="0.3">
      <c r="A78" t="s">
        <v>18</v>
      </c>
      <c r="B78" s="11">
        <v>42598</v>
      </c>
      <c r="C78">
        <v>3</v>
      </c>
      <c r="D78" s="3">
        <v>9</v>
      </c>
      <c r="E78" s="3" t="s">
        <v>64</v>
      </c>
      <c r="F78" s="3">
        <v>1</v>
      </c>
      <c r="H78" t="s">
        <v>10</v>
      </c>
      <c r="I78" s="1">
        <v>42584</v>
      </c>
      <c r="J78">
        <v>3</v>
      </c>
      <c r="K78" t="s">
        <v>62</v>
      </c>
      <c r="L78">
        <v>3</v>
      </c>
      <c r="M78" t="s">
        <v>32</v>
      </c>
    </row>
    <row r="79" spans="1:13" x14ac:dyDescent="0.3">
      <c r="A79" t="s">
        <v>18</v>
      </c>
      <c r="B79" s="11">
        <v>42598</v>
      </c>
      <c r="C79">
        <v>3</v>
      </c>
      <c r="D79" s="3">
        <v>9</v>
      </c>
      <c r="E79" s="3" t="s">
        <v>65</v>
      </c>
      <c r="F79" s="3">
        <v>1</v>
      </c>
      <c r="H79" t="s">
        <v>10</v>
      </c>
      <c r="I79" s="1">
        <v>42584</v>
      </c>
      <c r="J79">
        <v>4</v>
      </c>
      <c r="K79" t="s">
        <v>64</v>
      </c>
      <c r="L79">
        <v>5</v>
      </c>
      <c r="M79" t="s">
        <v>148</v>
      </c>
    </row>
    <row r="80" spans="1:13" x14ac:dyDescent="0.3">
      <c r="A80" t="s">
        <v>18</v>
      </c>
      <c r="B80" s="11">
        <v>42598</v>
      </c>
      <c r="C80">
        <v>3</v>
      </c>
      <c r="D80" s="3">
        <v>9</v>
      </c>
      <c r="E80" s="3" t="s">
        <v>74</v>
      </c>
      <c r="F80" s="3">
        <v>1</v>
      </c>
      <c r="H80" t="s">
        <v>10</v>
      </c>
      <c r="I80" s="1">
        <v>42584</v>
      </c>
      <c r="J80">
        <v>4</v>
      </c>
      <c r="K80" t="s">
        <v>63</v>
      </c>
      <c r="L80">
        <v>2</v>
      </c>
      <c r="M80" t="s">
        <v>32</v>
      </c>
    </row>
    <row r="81" spans="1:13" x14ac:dyDescent="0.3">
      <c r="A81" t="s">
        <v>18</v>
      </c>
      <c r="B81" s="11">
        <v>42598</v>
      </c>
      <c r="C81">
        <v>4</v>
      </c>
      <c r="D81" s="3">
        <v>24</v>
      </c>
      <c r="E81" s="3" t="s">
        <v>64</v>
      </c>
      <c r="F81" s="3">
        <v>1</v>
      </c>
      <c r="H81" t="s">
        <v>10</v>
      </c>
      <c r="I81" s="1">
        <v>42584</v>
      </c>
      <c r="J81">
        <v>5</v>
      </c>
      <c r="K81" t="s">
        <v>64</v>
      </c>
      <c r="L81">
        <v>9</v>
      </c>
      <c r="M81" t="s">
        <v>148</v>
      </c>
    </row>
    <row r="82" spans="1:13" x14ac:dyDescent="0.3">
      <c r="A82" t="s">
        <v>18</v>
      </c>
      <c r="B82" s="11">
        <v>42598</v>
      </c>
      <c r="C82">
        <v>4</v>
      </c>
      <c r="D82" s="3">
        <v>24</v>
      </c>
      <c r="E82" s="3" t="s">
        <v>66</v>
      </c>
      <c r="F82" s="3">
        <v>2</v>
      </c>
      <c r="H82" t="s">
        <v>10</v>
      </c>
      <c r="I82" s="1">
        <v>42584</v>
      </c>
      <c r="J82">
        <v>6</v>
      </c>
      <c r="K82" t="s">
        <v>64</v>
      </c>
      <c r="L82">
        <v>5</v>
      </c>
      <c r="M82" t="s">
        <v>148</v>
      </c>
    </row>
    <row r="83" spans="1:13" x14ac:dyDescent="0.3">
      <c r="A83" t="s">
        <v>18</v>
      </c>
      <c r="B83" s="11">
        <v>42598</v>
      </c>
      <c r="C83">
        <v>5</v>
      </c>
      <c r="D83" s="3">
        <v>28</v>
      </c>
      <c r="E83" s="3" t="s">
        <v>64</v>
      </c>
      <c r="F83" s="3">
        <v>3</v>
      </c>
      <c r="H83" t="s">
        <v>10</v>
      </c>
      <c r="I83" s="1">
        <v>42584</v>
      </c>
      <c r="J83">
        <v>6</v>
      </c>
      <c r="K83" t="s">
        <v>164</v>
      </c>
      <c r="L83">
        <v>2</v>
      </c>
      <c r="M83" t="s">
        <v>32</v>
      </c>
    </row>
    <row r="84" spans="1:13" x14ac:dyDescent="0.3">
      <c r="A84" t="s">
        <v>18</v>
      </c>
      <c r="B84" s="11">
        <v>42598</v>
      </c>
      <c r="C84">
        <v>5</v>
      </c>
      <c r="D84" s="3">
        <v>28</v>
      </c>
      <c r="E84" s="3" t="s">
        <v>65</v>
      </c>
      <c r="F84" s="3">
        <v>2</v>
      </c>
      <c r="H84" t="s">
        <v>10</v>
      </c>
      <c r="I84" s="1">
        <v>42591</v>
      </c>
      <c r="J84">
        <v>1</v>
      </c>
      <c r="K84" t="s">
        <v>67</v>
      </c>
      <c r="L84">
        <v>0</v>
      </c>
    </row>
    <row r="85" spans="1:13" x14ac:dyDescent="0.3">
      <c r="A85" t="s">
        <v>18</v>
      </c>
      <c r="B85" s="11">
        <v>42598</v>
      </c>
      <c r="C85">
        <v>6</v>
      </c>
      <c r="D85" s="3">
        <v>19</v>
      </c>
      <c r="E85" s="3" t="s">
        <v>64</v>
      </c>
      <c r="F85" s="3">
        <v>1</v>
      </c>
      <c r="H85" t="s">
        <v>10</v>
      </c>
      <c r="I85" s="1">
        <v>42591</v>
      </c>
      <c r="J85">
        <v>2</v>
      </c>
      <c r="K85" t="s">
        <v>62</v>
      </c>
      <c r="L85">
        <v>1</v>
      </c>
      <c r="M85" t="s">
        <v>32</v>
      </c>
    </row>
    <row r="86" spans="1:13" x14ac:dyDescent="0.3">
      <c r="A86" t="s">
        <v>18</v>
      </c>
      <c r="B86" s="11">
        <v>42598</v>
      </c>
      <c r="C86">
        <v>6</v>
      </c>
      <c r="D86" s="3">
        <v>19</v>
      </c>
      <c r="E86" s="3" t="s">
        <v>64</v>
      </c>
      <c r="F86" s="3">
        <v>2</v>
      </c>
      <c r="H86" t="s">
        <v>10</v>
      </c>
      <c r="I86" s="1">
        <v>42591</v>
      </c>
      <c r="J86">
        <v>3</v>
      </c>
      <c r="K86" t="s">
        <v>62</v>
      </c>
      <c r="L86">
        <v>1</v>
      </c>
      <c r="M86" t="s">
        <v>32</v>
      </c>
    </row>
    <row r="87" spans="1:13" x14ac:dyDescent="0.3">
      <c r="A87" t="s">
        <v>18</v>
      </c>
      <c r="B87" s="11">
        <v>42598</v>
      </c>
      <c r="C87">
        <v>6</v>
      </c>
      <c r="D87" s="3">
        <v>19</v>
      </c>
      <c r="E87" s="3" t="s">
        <v>64</v>
      </c>
      <c r="F87" s="3">
        <v>1</v>
      </c>
      <c r="H87" t="s">
        <v>10</v>
      </c>
      <c r="I87" s="1">
        <v>42591</v>
      </c>
      <c r="J87">
        <v>4</v>
      </c>
      <c r="K87" t="s">
        <v>67</v>
      </c>
      <c r="L87">
        <v>0</v>
      </c>
    </row>
    <row r="88" spans="1:13" x14ac:dyDescent="0.3">
      <c r="A88" t="s">
        <v>18</v>
      </c>
      <c r="B88" s="11">
        <v>42605</v>
      </c>
      <c r="C88">
        <v>1</v>
      </c>
      <c r="D88" s="3">
        <v>15</v>
      </c>
      <c r="E88" s="3" t="s">
        <v>64</v>
      </c>
      <c r="F88" s="3">
        <v>2</v>
      </c>
      <c r="H88" t="s">
        <v>10</v>
      </c>
      <c r="I88" s="1">
        <v>42591</v>
      </c>
      <c r="J88">
        <v>5</v>
      </c>
      <c r="K88" t="s">
        <v>62</v>
      </c>
      <c r="L88">
        <v>1</v>
      </c>
      <c r="M88" t="s">
        <v>32</v>
      </c>
    </row>
    <row r="89" spans="1:13" x14ac:dyDescent="0.3">
      <c r="A89" t="s">
        <v>18</v>
      </c>
      <c r="B89" s="11">
        <v>42605</v>
      </c>
      <c r="C89">
        <v>1</v>
      </c>
      <c r="D89" s="3">
        <v>15</v>
      </c>
      <c r="E89" s="3" t="s">
        <v>64</v>
      </c>
      <c r="F89" s="3">
        <v>1</v>
      </c>
      <c r="H89" t="s">
        <v>10</v>
      </c>
      <c r="I89" s="1">
        <v>42591</v>
      </c>
      <c r="J89">
        <v>5</v>
      </c>
      <c r="K89" t="s">
        <v>77</v>
      </c>
      <c r="L89">
        <v>1</v>
      </c>
      <c r="M89" t="s">
        <v>32</v>
      </c>
    </row>
    <row r="90" spans="1:13" x14ac:dyDescent="0.3">
      <c r="A90" t="s">
        <v>18</v>
      </c>
      <c r="B90" s="11">
        <v>42605</v>
      </c>
      <c r="C90">
        <v>2</v>
      </c>
      <c r="D90" s="3">
        <v>28</v>
      </c>
      <c r="E90" s="3" t="s">
        <v>64</v>
      </c>
      <c r="F90" s="3">
        <v>1</v>
      </c>
      <c r="H90" t="s">
        <v>10</v>
      </c>
      <c r="I90" s="1">
        <v>42591</v>
      </c>
      <c r="J90">
        <v>6</v>
      </c>
      <c r="K90" t="s">
        <v>62</v>
      </c>
      <c r="L90">
        <v>1</v>
      </c>
      <c r="M90" t="s">
        <v>32</v>
      </c>
    </row>
    <row r="91" spans="1:13" x14ac:dyDescent="0.3">
      <c r="A91" t="s">
        <v>18</v>
      </c>
      <c r="B91" s="11">
        <v>42605</v>
      </c>
      <c r="C91">
        <v>2</v>
      </c>
      <c r="D91" s="3">
        <v>28</v>
      </c>
      <c r="E91" s="3" t="s">
        <v>64</v>
      </c>
      <c r="F91" s="3">
        <v>1</v>
      </c>
      <c r="H91" t="s">
        <v>10</v>
      </c>
      <c r="I91" s="1">
        <v>42598</v>
      </c>
      <c r="J91">
        <v>1</v>
      </c>
      <c r="K91" t="s">
        <v>64</v>
      </c>
      <c r="L91">
        <v>1</v>
      </c>
      <c r="M91" t="s">
        <v>148</v>
      </c>
    </row>
    <row r="92" spans="1:13" x14ac:dyDescent="0.3">
      <c r="A92" t="s">
        <v>18</v>
      </c>
      <c r="B92" s="11">
        <v>42605</v>
      </c>
      <c r="C92">
        <v>2</v>
      </c>
      <c r="D92" s="3">
        <v>28</v>
      </c>
      <c r="E92" s="3" t="s">
        <v>72</v>
      </c>
      <c r="F92" s="3">
        <v>1</v>
      </c>
      <c r="H92" t="s">
        <v>10</v>
      </c>
      <c r="I92" s="1">
        <v>42598</v>
      </c>
      <c r="J92">
        <v>2</v>
      </c>
      <c r="K92" t="s">
        <v>67</v>
      </c>
      <c r="L92">
        <v>0</v>
      </c>
    </row>
    <row r="93" spans="1:13" x14ac:dyDescent="0.3">
      <c r="A93" t="s">
        <v>18</v>
      </c>
      <c r="B93" s="11">
        <v>42605</v>
      </c>
      <c r="C93">
        <v>3</v>
      </c>
      <c r="D93" s="3">
        <v>17</v>
      </c>
      <c r="E93" s="3" t="s">
        <v>64</v>
      </c>
      <c r="F93" s="3">
        <v>2</v>
      </c>
      <c r="H93" t="s">
        <v>10</v>
      </c>
      <c r="I93" s="1">
        <v>42598</v>
      </c>
      <c r="J93">
        <v>3</v>
      </c>
      <c r="K93" t="s">
        <v>66</v>
      </c>
      <c r="L93">
        <v>1</v>
      </c>
      <c r="M93" t="s">
        <v>32</v>
      </c>
    </row>
    <row r="94" spans="1:13" x14ac:dyDescent="0.3">
      <c r="A94" t="s">
        <v>18</v>
      </c>
      <c r="B94" s="11">
        <v>42605</v>
      </c>
      <c r="C94">
        <v>3</v>
      </c>
      <c r="D94" s="3">
        <v>17</v>
      </c>
      <c r="E94" s="3" t="s">
        <v>64</v>
      </c>
      <c r="F94" s="3">
        <v>1</v>
      </c>
      <c r="H94" t="s">
        <v>10</v>
      </c>
      <c r="I94" s="1">
        <v>42598</v>
      </c>
      <c r="J94">
        <v>4</v>
      </c>
      <c r="K94" t="s">
        <v>64</v>
      </c>
      <c r="L94">
        <v>1</v>
      </c>
      <c r="M94" t="s">
        <v>148</v>
      </c>
    </row>
    <row r="95" spans="1:13" x14ac:dyDescent="0.3">
      <c r="A95" t="s">
        <v>18</v>
      </c>
      <c r="B95" s="11">
        <v>42605</v>
      </c>
      <c r="C95">
        <v>3</v>
      </c>
      <c r="D95" s="3">
        <v>17</v>
      </c>
      <c r="E95" s="3" t="s">
        <v>64</v>
      </c>
      <c r="F95" s="3">
        <v>1</v>
      </c>
      <c r="H95" t="s">
        <v>10</v>
      </c>
      <c r="I95" s="1">
        <v>42598</v>
      </c>
      <c r="J95">
        <v>5</v>
      </c>
      <c r="K95" t="s">
        <v>78</v>
      </c>
      <c r="L95">
        <v>1</v>
      </c>
      <c r="M95" t="s">
        <v>32</v>
      </c>
    </row>
    <row r="96" spans="1:13" x14ac:dyDescent="0.3">
      <c r="A96" t="s">
        <v>18</v>
      </c>
      <c r="B96" s="11">
        <v>42605</v>
      </c>
      <c r="C96">
        <v>3</v>
      </c>
      <c r="D96" s="3">
        <v>17</v>
      </c>
      <c r="E96" s="3" t="s">
        <v>64</v>
      </c>
      <c r="F96" s="3">
        <v>1</v>
      </c>
      <c r="H96" t="s">
        <v>10</v>
      </c>
      <c r="I96" s="1">
        <v>42598</v>
      </c>
      <c r="J96">
        <v>6</v>
      </c>
      <c r="K96" t="s">
        <v>64</v>
      </c>
      <c r="L96">
        <v>1</v>
      </c>
      <c r="M96" t="s">
        <v>148</v>
      </c>
    </row>
    <row r="97" spans="1:13" x14ac:dyDescent="0.3">
      <c r="A97" t="s">
        <v>18</v>
      </c>
      <c r="B97" s="11">
        <v>42605</v>
      </c>
      <c r="C97">
        <v>4</v>
      </c>
      <c r="D97" s="3">
        <v>28</v>
      </c>
      <c r="E97" s="3" t="s">
        <v>64</v>
      </c>
      <c r="F97" s="3">
        <v>2</v>
      </c>
      <c r="H97" t="s">
        <v>10</v>
      </c>
      <c r="I97" s="1">
        <v>42605</v>
      </c>
      <c r="J97">
        <v>1</v>
      </c>
      <c r="K97" t="s">
        <v>64</v>
      </c>
      <c r="L97">
        <v>7</v>
      </c>
      <c r="M97" t="s">
        <v>148</v>
      </c>
    </row>
    <row r="98" spans="1:13" x14ac:dyDescent="0.3">
      <c r="A98" t="s">
        <v>18</v>
      </c>
      <c r="B98" s="11">
        <v>42605</v>
      </c>
      <c r="C98">
        <v>4</v>
      </c>
      <c r="D98" s="3">
        <v>28</v>
      </c>
      <c r="E98" s="3" t="s">
        <v>64</v>
      </c>
      <c r="F98" s="3">
        <v>1</v>
      </c>
      <c r="H98" t="s">
        <v>10</v>
      </c>
      <c r="I98" s="1">
        <v>42605</v>
      </c>
      <c r="J98">
        <v>2</v>
      </c>
      <c r="K98" t="s">
        <v>64</v>
      </c>
      <c r="L98">
        <v>3</v>
      </c>
      <c r="M98" t="s">
        <v>148</v>
      </c>
    </row>
    <row r="99" spans="1:13" x14ac:dyDescent="0.3">
      <c r="A99" t="s">
        <v>18</v>
      </c>
      <c r="B99" s="11">
        <v>42605</v>
      </c>
      <c r="C99">
        <v>4</v>
      </c>
      <c r="D99" s="3">
        <v>28</v>
      </c>
      <c r="E99" s="3" t="s">
        <v>64</v>
      </c>
      <c r="F99" s="3">
        <v>2</v>
      </c>
      <c r="H99" t="s">
        <v>10</v>
      </c>
      <c r="I99" s="1">
        <v>42605</v>
      </c>
      <c r="J99">
        <v>3</v>
      </c>
      <c r="K99" t="s">
        <v>64</v>
      </c>
      <c r="L99">
        <v>2</v>
      </c>
      <c r="M99" t="s">
        <v>148</v>
      </c>
    </row>
    <row r="100" spans="1:13" x14ac:dyDescent="0.3">
      <c r="A100" t="s">
        <v>18</v>
      </c>
      <c r="B100" s="11">
        <v>42605</v>
      </c>
      <c r="C100">
        <v>4</v>
      </c>
      <c r="D100" s="3">
        <v>28</v>
      </c>
      <c r="E100" s="3" t="s">
        <v>62</v>
      </c>
      <c r="F100" s="3">
        <v>1</v>
      </c>
      <c r="H100" t="s">
        <v>10</v>
      </c>
      <c r="I100" s="1">
        <v>42605</v>
      </c>
      <c r="J100">
        <v>3</v>
      </c>
      <c r="K100" t="s">
        <v>172</v>
      </c>
      <c r="L100">
        <v>1</v>
      </c>
      <c r="M100" t="s">
        <v>32</v>
      </c>
    </row>
    <row r="101" spans="1:13" x14ac:dyDescent="0.3">
      <c r="A101" t="s">
        <v>18</v>
      </c>
      <c r="B101" s="11">
        <v>42605</v>
      </c>
      <c r="C101">
        <v>4</v>
      </c>
      <c r="D101" s="3">
        <v>28</v>
      </c>
      <c r="E101" s="3" t="s">
        <v>72</v>
      </c>
      <c r="F101" s="3">
        <v>1</v>
      </c>
      <c r="H101" t="s">
        <v>10</v>
      </c>
      <c r="I101" s="1">
        <v>42605</v>
      </c>
      <c r="J101">
        <v>4</v>
      </c>
      <c r="K101" t="s">
        <v>67</v>
      </c>
      <c r="L101">
        <v>0</v>
      </c>
    </row>
    <row r="102" spans="1:13" x14ac:dyDescent="0.3">
      <c r="A102" t="s">
        <v>18</v>
      </c>
      <c r="B102" s="11">
        <v>42605</v>
      </c>
      <c r="C102">
        <v>5</v>
      </c>
      <c r="D102" s="3">
        <v>14</v>
      </c>
      <c r="E102" s="3" t="s">
        <v>64</v>
      </c>
      <c r="F102" s="3">
        <v>3</v>
      </c>
      <c r="H102" t="s">
        <v>10</v>
      </c>
      <c r="I102" s="1">
        <v>42605</v>
      </c>
      <c r="J102">
        <v>5</v>
      </c>
      <c r="K102" t="s">
        <v>64</v>
      </c>
      <c r="L102">
        <v>2</v>
      </c>
      <c r="M102" t="s">
        <v>148</v>
      </c>
    </row>
    <row r="103" spans="1:13" x14ac:dyDescent="0.3">
      <c r="A103" t="s">
        <v>18</v>
      </c>
      <c r="B103" s="11">
        <v>42605</v>
      </c>
      <c r="C103">
        <v>5</v>
      </c>
      <c r="D103" s="3">
        <v>14</v>
      </c>
      <c r="E103" s="3" t="s">
        <v>75</v>
      </c>
      <c r="F103" s="3">
        <v>2</v>
      </c>
      <c r="H103" t="s">
        <v>10</v>
      </c>
      <c r="I103" s="1">
        <v>42605</v>
      </c>
      <c r="J103">
        <v>6</v>
      </c>
      <c r="K103" t="s">
        <v>64</v>
      </c>
      <c r="L103">
        <v>3</v>
      </c>
      <c r="M103" t="s">
        <v>148</v>
      </c>
    </row>
    <row r="104" spans="1:13" x14ac:dyDescent="0.3">
      <c r="A104" t="s">
        <v>18</v>
      </c>
      <c r="B104" s="11">
        <v>42605</v>
      </c>
      <c r="C104">
        <v>6</v>
      </c>
      <c r="D104" s="3">
        <v>40</v>
      </c>
      <c r="E104" s="3" t="s">
        <v>64</v>
      </c>
      <c r="F104" s="3">
        <v>1</v>
      </c>
      <c r="H104" t="s">
        <v>10</v>
      </c>
      <c r="I104" s="1">
        <v>42605</v>
      </c>
      <c r="J104">
        <v>6</v>
      </c>
      <c r="K104" t="s">
        <v>62</v>
      </c>
      <c r="L104">
        <v>1</v>
      </c>
      <c r="M104" t="s">
        <v>32</v>
      </c>
    </row>
    <row r="105" spans="1:13" x14ac:dyDescent="0.3">
      <c r="A105" t="s">
        <v>18</v>
      </c>
      <c r="B105" s="11">
        <v>42605</v>
      </c>
      <c r="C105">
        <v>6</v>
      </c>
      <c r="D105" s="3">
        <v>40</v>
      </c>
      <c r="E105" s="3" t="s">
        <v>65</v>
      </c>
      <c r="F105" s="3">
        <v>2</v>
      </c>
      <c r="H105" t="s">
        <v>55</v>
      </c>
      <c r="I105" s="1">
        <v>42578</v>
      </c>
      <c r="J105">
        <v>1</v>
      </c>
      <c r="K105" t="s">
        <v>64</v>
      </c>
      <c r="L105">
        <v>9</v>
      </c>
      <c r="M105" t="s">
        <v>148</v>
      </c>
    </row>
    <row r="106" spans="1:13" x14ac:dyDescent="0.3">
      <c r="A106" s="10" t="s">
        <v>10</v>
      </c>
      <c r="B106" s="11">
        <v>42578</v>
      </c>
      <c r="C106">
        <v>1</v>
      </c>
      <c r="D106" s="3">
        <v>7</v>
      </c>
      <c r="E106" s="3" t="s">
        <v>64</v>
      </c>
      <c r="F106" s="3">
        <v>1</v>
      </c>
      <c r="H106" t="s">
        <v>55</v>
      </c>
      <c r="I106" s="1">
        <v>42578</v>
      </c>
      <c r="J106">
        <v>1</v>
      </c>
      <c r="K106" t="s">
        <v>62</v>
      </c>
      <c r="L106">
        <v>1</v>
      </c>
      <c r="M106" t="s">
        <v>32</v>
      </c>
    </row>
    <row r="107" spans="1:13" x14ac:dyDescent="0.3">
      <c r="A107" s="10" t="s">
        <v>10</v>
      </c>
      <c r="B107" s="11">
        <v>42578</v>
      </c>
      <c r="C107">
        <v>2</v>
      </c>
      <c r="D107" s="3">
        <v>8</v>
      </c>
      <c r="E107" s="3" t="s">
        <v>64</v>
      </c>
      <c r="F107" s="3">
        <v>2</v>
      </c>
      <c r="H107" t="s">
        <v>55</v>
      </c>
      <c r="I107" s="1">
        <v>42578</v>
      </c>
      <c r="J107">
        <v>2</v>
      </c>
      <c r="K107" t="s">
        <v>64</v>
      </c>
      <c r="L107">
        <v>9</v>
      </c>
      <c r="M107" t="s">
        <v>148</v>
      </c>
    </row>
    <row r="108" spans="1:13" x14ac:dyDescent="0.3">
      <c r="A108" s="10" t="s">
        <v>10</v>
      </c>
      <c r="B108" s="11">
        <v>42578</v>
      </c>
      <c r="C108">
        <v>2</v>
      </c>
      <c r="D108" s="3">
        <v>8</v>
      </c>
      <c r="E108" s="3" t="s">
        <v>64</v>
      </c>
      <c r="F108" s="3">
        <v>1</v>
      </c>
      <c r="H108" t="s">
        <v>55</v>
      </c>
      <c r="I108" s="1">
        <v>42578</v>
      </c>
      <c r="J108">
        <v>2</v>
      </c>
      <c r="K108" t="s">
        <v>175</v>
      </c>
      <c r="L108">
        <v>2</v>
      </c>
      <c r="M108" t="s">
        <v>32</v>
      </c>
    </row>
    <row r="109" spans="1:13" x14ac:dyDescent="0.3">
      <c r="A109" s="10" t="s">
        <v>10</v>
      </c>
      <c r="B109" s="11">
        <v>42578</v>
      </c>
      <c r="C109">
        <v>3</v>
      </c>
      <c r="D109" s="3">
        <v>6</v>
      </c>
      <c r="E109" s="3" t="s">
        <v>67</v>
      </c>
      <c r="F109" s="3">
        <v>0</v>
      </c>
      <c r="H109" t="s">
        <v>55</v>
      </c>
      <c r="I109" s="1">
        <v>42578</v>
      </c>
      <c r="J109">
        <v>2</v>
      </c>
      <c r="K109" t="s">
        <v>62</v>
      </c>
      <c r="L109">
        <v>1</v>
      </c>
      <c r="M109" t="s">
        <v>32</v>
      </c>
    </row>
    <row r="110" spans="1:13" x14ac:dyDescent="0.3">
      <c r="A110" s="10" t="s">
        <v>10</v>
      </c>
      <c r="B110" s="11">
        <v>42578</v>
      </c>
      <c r="C110">
        <v>4</v>
      </c>
      <c r="D110" s="3">
        <v>25</v>
      </c>
      <c r="E110" s="12" t="s">
        <v>76</v>
      </c>
      <c r="F110" s="3">
        <v>1</v>
      </c>
      <c r="H110" t="s">
        <v>55</v>
      </c>
      <c r="I110" s="1">
        <v>42578</v>
      </c>
      <c r="J110">
        <v>3</v>
      </c>
      <c r="K110" t="s">
        <v>64</v>
      </c>
      <c r="L110">
        <v>2</v>
      </c>
      <c r="M110" t="s">
        <v>148</v>
      </c>
    </row>
    <row r="111" spans="1:13" x14ac:dyDescent="0.3">
      <c r="A111" s="10" t="s">
        <v>10</v>
      </c>
      <c r="B111" s="11">
        <v>42578</v>
      </c>
      <c r="C111">
        <v>5</v>
      </c>
      <c r="D111" s="3">
        <v>9</v>
      </c>
      <c r="E111" s="3" t="s">
        <v>64</v>
      </c>
      <c r="F111" s="3">
        <v>1</v>
      </c>
      <c r="H111" t="s">
        <v>55</v>
      </c>
      <c r="I111" s="1">
        <v>42578</v>
      </c>
      <c r="J111">
        <v>3</v>
      </c>
      <c r="K111" t="s">
        <v>63</v>
      </c>
      <c r="L111">
        <v>3</v>
      </c>
      <c r="M111" t="s">
        <v>32</v>
      </c>
    </row>
    <row r="112" spans="1:13" x14ac:dyDescent="0.3">
      <c r="A112" s="10" t="s">
        <v>10</v>
      </c>
      <c r="B112" s="11">
        <v>42578</v>
      </c>
      <c r="C112">
        <v>5</v>
      </c>
      <c r="D112" s="3">
        <v>9</v>
      </c>
      <c r="E112" s="12" t="s">
        <v>76</v>
      </c>
      <c r="F112" s="3">
        <v>1</v>
      </c>
      <c r="H112" t="s">
        <v>55</v>
      </c>
      <c r="I112" s="1">
        <v>42578</v>
      </c>
      <c r="J112">
        <v>4</v>
      </c>
      <c r="K112" t="s">
        <v>66</v>
      </c>
      <c r="L112">
        <v>1</v>
      </c>
      <c r="M112" t="s">
        <v>32</v>
      </c>
    </row>
    <row r="113" spans="1:13" x14ac:dyDescent="0.3">
      <c r="A113" s="10" t="s">
        <v>10</v>
      </c>
      <c r="B113" s="11">
        <v>42578</v>
      </c>
      <c r="C113">
        <v>6</v>
      </c>
      <c r="D113" s="3">
        <v>14</v>
      </c>
      <c r="E113" s="3" t="s">
        <v>64</v>
      </c>
      <c r="F113" s="3">
        <v>1</v>
      </c>
      <c r="H113" t="s">
        <v>55</v>
      </c>
      <c r="I113" s="1">
        <v>42578</v>
      </c>
      <c r="J113">
        <v>4</v>
      </c>
      <c r="K113" t="s">
        <v>64</v>
      </c>
      <c r="L113">
        <v>9</v>
      </c>
      <c r="M113" t="s">
        <v>148</v>
      </c>
    </row>
    <row r="114" spans="1:13" x14ac:dyDescent="0.3">
      <c r="A114" s="10" t="s">
        <v>10</v>
      </c>
      <c r="B114" s="11">
        <v>42578</v>
      </c>
      <c r="C114">
        <v>6</v>
      </c>
      <c r="D114" s="3">
        <v>14</v>
      </c>
      <c r="E114" s="12" t="s">
        <v>76</v>
      </c>
      <c r="F114" s="3">
        <v>4</v>
      </c>
      <c r="H114" t="s">
        <v>55</v>
      </c>
      <c r="I114" s="1">
        <v>42578</v>
      </c>
      <c r="J114">
        <v>4</v>
      </c>
      <c r="K114" t="s">
        <v>63</v>
      </c>
      <c r="L114">
        <v>1</v>
      </c>
      <c r="M114" t="s">
        <v>32</v>
      </c>
    </row>
    <row r="115" spans="1:13" x14ac:dyDescent="0.3">
      <c r="A115" s="10" t="s">
        <v>10</v>
      </c>
      <c r="B115" s="11">
        <v>42578</v>
      </c>
      <c r="C115">
        <v>6</v>
      </c>
      <c r="D115" s="3">
        <v>14</v>
      </c>
      <c r="E115" s="3" t="s">
        <v>64</v>
      </c>
      <c r="F115" s="3">
        <v>3</v>
      </c>
      <c r="H115" t="s">
        <v>55</v>
      </c>
      <c r="I115" s="1">
        <v>42578</v>
      </c>
      <c r="J115">
        <v>5</v>
      </c>
      <c r="K115" t="s">
        <v>64</v>
      </c>
      <c r="L115">
        <v>4</v>
      </c>
      <c r="M115" t="s">
        <v>148</v>
      </c>
    </row>
    <row r="116" spans="1:13" x14ac:dyDescent="0.3">
      <c r="A116" s="10" t="s">
        <v>10</v>
      </c>
      <c r="B116" s="11">
        <v>42578</v>
      </c>
      <c r="C116">
        <v>6</v>
      </c>
      <c r="D116" s="3">
        <v>14</v>
      </c>
      <c r="E116" s="3" t="s">
        <v>64</v>
      </c>
      <c r="F116" s="3">
        <v>2</v>
      </c>
      <c r="H116" t="s">
        <v>55</v>
      </c>
      <c r="I116" s="1">
        <v>42578</v>
      </c>
      <c r="J116">
        <v>6</v>
      </c>
      <c r="K116" t="s">
        <v>64</v>
      </c>
      <c r="L116">
        <v>15</v>
      </c>
      <c r="M116" t="s">
        <v>148</v>
      </c>
    </row>
    <row r="117" spans="1:13" x14ac:dyDescent="0.3">
      <c r="A117" t="s">
        <v>10</v>
      </c>
      <c r="B117" s="11">
        <v>42584</v>
      </c>
      <c r="C117">
        <v>1</v>
      </c>
      <c r="D117" s="12">
        <v>25</v>
      </c>
      <c r="E117" s="12" t="s">
        <v>64</v>
      </c>
      <c r="F117" s="12">
        <v>2</v>
      </c>
      <c r="H117" t="s">
        <v>55</v>
      </c>
      <c r="I117" s="1">
        <v>42584</v>
      </c>
      <c r="J117">
        <v>1</v>
      </c>
      <c r="K117" t="s">
        <v>67</v>
      </c>
      <c r="L117">
        <v>0</v>
      </c>
    </row>
    <row r="118" spans="1:13" x14ac:dyDescent="0.3">
      <c r="A118" t="s">
        <v>10</v>
      </c>
      <c r="B118" s="11">
        <v>42584</v>
      </c>
      <c r="C118">
        <v>1</v>
      </c>
      <c r="D118" s="12">
        <v>25</v>
      </c>
      <c r="E118" s="12" t="s">
        <v>64</v>
      </c>
      <c r="F118" s="12">
        <v>1</v>
      </c>
      <c r="H118" t="s">
        <v>55</v>
      </c>
      <c r="I118" s="1">
        <v>42584</v>
      </c>
      <c r="J118">
        <v>2</v>
      </c>
      <c r="K118" t="s">
        <v>62</v>
      </c>
      <c r="L118">
        <v>1</v>
      </c>
      <c r="M118" t="s">
        <v>32</v>
      </c>
    </row>
    <row r="119" spans="1:13" x14ac:dyDescent="0.3">
      <c r="A119" t="s">
        <v>10</v>
      </c>
      <c r="B119" s="11">
        <v>42584</v>
      </c>
      <c r="C119">
        <v>1</v>
      </c>
      <c r="D119" s="12">
        <v>25</v>
      </c>
      <c r="E119" s="12" t="s">
        <v>64</v>
      </c>
      <c r="F119" s="12">
        <v>2</v>
      </c>
      <c r="H119" t="s">
        <v>55</v>
      </c>
      <c r="I119" s="1">
        <v>42584</v>
      </c>
      <c r="J119">
        <v>2</v>
      </c>
      <c r="K119" t="s">
        <v>63</v>
      </c>
      <c r="L119">
        <v>1</v>
      </c>
      <c r="M119" t="s">
        <v>32</v>
      </c>
    </row>
    <row r="120" spans="1:13" x14ac:dyDescent="0.3">
      <c r="A120" t="s">
        <v>10</v>
      </c>
      <c r="B120" s="11">
        <v>42584</v>
      </c>
      <c r="C120">
        <v>1</v>
      </c>
      <c r="D120" s="12">
        <v>25</v>
      </c>
      <c r="E120" s="12" t="s">
        <v>64</v>
      </c>
      <c r="F120" s="12">
        <v>1</v>
      </c>
      <c r="H120" t="s">
        <v>55</v>
      </c>
      <c r="I120" s="1">
        <v>42584</v>
      </c>
      <c r="J120">
        <v>3</v>
      </c>
      <c r="K120" t="s">
        <v>67</v>
      </c>
      <c r="L120">
        <v>0</v>
      </c>
    </row>
    <row r="121" spans="1:13" x14ac:dyDescent="0.3">
      <c r="A121" t="s">
        <v>10</v>
      </c>
      <c r="B121" s="11">
        <v>42584</v>
      </c>
      <c r="C121">
        <v>2</v>
      </c>
      <c r="D121" s="12">
        <v>16</v>
      </c>
      <c r="E121" s="12" t="s">
        <v>64</v>
      </c>
      <c r="F121" s="12">
        <v>1</v>
      </c>
      <c r="H121" t="s">
        <v>55</v>
      </c>
      <c r="I121" s="1">
        <v>42584</v>
      </c>
      <c r="J121">
        <v>4</v>
      </c>
      <c r="K121" t="s">
        <v>67</v>
      </c>
      <c r="L121">
        <v>0</v>
      </c>
    </row>
    <row r="122" spans="1:13" x14ac:dyDescent="0.3">
      <c r="A122" t="s">
        <v>10</v>
      </c>
      <c r="B122" s="11">
        <v>42584</v>
      </c>
      <c r="C122">
        <v>2</v>
      </c>
      <c r="D122" s="12">
        <v>16</v>
      </c>
      <c r="E122" s="12" t="s">
        <v>64</v>
      </c>
      <c r="F122" s="12">
        <v>2</v>
      </c>
      <c r="H122" t="s">
        <v>55</v>
      </c>
      <c r="I122" s="1">
        <v>42584</v>
      </c>
      <c r="J122">
        <v>5</v>
      </c>
      <c r="K122" t="s">
        <v>62</v>
      </c>
      <c r="L122">
        <v>1</v>
      </c>
      <c r="M122" t="s">
        <v>32</v>
      </c>
    </row>
    <row r="123" spans="1:13" x14ac:dyDescent="0.3">
      <c r="A123" t="s">
        <v>10</v>
      </c>
      <c r="B123" s="11">
        <v>42584</v>
      </c>
      <c r="C123">
        <v>2</v>
      </c>
      <c r="D123" s="12">
        <v>16</v>
      </c>
      <c r="E123" s="12" t="s">
        <v>64</v>
      </c>
      <c r="F123" s="12">
        <v>1</v>
      </c>
      <c r="H123" t="s">
        <v>55</v>
      </c>
      <c r="I123" s="1">
        <v>42584</v>
      </c>
      <c r="J123">
        <v>6</v>
      </c>
      <c r="K123" t="s">
        <v>62</v>
      </c>
      <c r="L123">
        <v>3</v>
      </c>
      <c r="M123" t="s">
        <v>32</v>
      </c>
    </row>
    <row r="124" spans="1:13" x14ac:dyDescent="0.3">
      <c r="A124" t="s">
        <v>10</v>
      </c>
      <c r="B124" s="11">
        <v>42584</v>
      </c>
      <c r="C124">
        <v>3</v>
      </c>
      <c r="D124" s="12">
        <v>17</v>
      </c>
      <c r="E124" s="12" t="s">
        <v>64</v>
      </c>
      <c r="F124" s="12">
        <v>1</v>
      </c>
      <c r="H124" t="s">
        <v>55</v>
      </c>
      <c r="I124" s="1">
        <v>42591</v>
      </c>
      <c r="J124">
        <v>1</v>
      </c>
      <c r="K124" t="s">
        <v>64</v>
      </c>
      <c r="L124">
        <v>2</v>
      </c>
      <c r="M124" t="s">
        <v>148</v>
      </c>
    </row>
    <row r="125" spans="1:13" x14ac:dyDescent="0.3">
      <c r="A125" t="s">
        <v>10</v>
      </c>
      <c r="B125" s="11">
        <v>42584</v>
      </c>
      <c r="C125">
        <v>3</v>
      </c>
      <c r="D125" s="12">
        <v>17</v>
      </c>
      <c r="E125" s="12" t="s">
        <v>64</v>
      </c>
      <c r="F125" s="12">
        <v>2</v>
      </c>
      <c r="H125" t="s">
        <v>55</v>
      </c>
      <c r="I125" s="1">
        <v>42591</v>
      </c>
      <c r="J125">
        <v>1</v>
      </c>
      <c r="K125" t="s">
        <v>62</v>
      </c>
      <c r="L125">
        <v>1</v>
      </c>
      <c r="M125" t="s">
        <v>32</v>
      </c>
    </row>
    <row r="126" spans="1:13" x14ac:dyDescent="0.3">
      <c r="A126" t="s">
        <v>10</v>
      </c>
      <c r="B126" s="11">
        <v>42584</v>
      </c>
      <c r="C126">
        <v>3</v>
      </c>
      <c r="D126" s="12">
        <v>17</v>
      </c>
      <c r="E126" s="12" t="s">
        <v>62</v>
      </c>
      <c r="F126" s="12">
        <v>3</v>
      </c>
      <c r="H126" t="s">
        <v>55</v>
      </c>
      <c r="I126" s="1">
        <v>42591</v>
      </c>
      <c r="J126">
        <v>1</v>
      </c>
      <c r="K126" t="s">
        <v>80</v>
      </c>
      <c r="L126">
        <v>1</v>
      </c>
      <c r="M126" t="s">
        <v>32</v>
      </c>
    </row>
    <row r="127" spans="1:13" x14ac:dyDescent="0.3">
      <c r="A127" t="s">
        <v>10</v>
      </c>
      <c r="B127" s="11">
        <v>42584</v>
      </c>
      <c r="C127">
        <v>4</v>
      </c>
      <c r="D127" s="12">
        <v>27</v>
      </c>
      <c r="E127" s="12" t="s">
        <v>64</v>
      </c>
      <c r="F127" s="12">
        <v>2</v>
      </c>
      <c r="H127" t="s">
        <v>55</v>
      </c>
      <c r="I127" s="1">
        <v>42591</v>
      </c>
      <c r="J127">
        <v>2</v>
      </c>
      <c r="K127" t="s">
        <v>64</v>
      </c>
      <c r="L127">
        <v>2</v>
      </c>
      <c r="M127" t="s">
        <v>148</v>
      </c>
    </row>
    <row r="128" spans="1:13" x14ac:dyDescent="0.3">
      <c r="A128" t="s">
        <v>10</v>
      </c>
      <c r="B128" s="11">
        <v>42584</v>
      </c>
      <c r="C128">
        <v>4</v>
      </c>
      <c r="D128" s="12">
        <v>27</v>
      </c>
      <c r="E128" s="12" t="s">
        <v>64</v>
      </c>
      <c r="F128" s="12">
        <v>3</v>
      </c>
      <c r="H128" t="s">
        <v>55</v>
      </c>
      <c r="I128" s="1">
        <v>42591</v>
      </c>
      <c r="J128">
        <v>2</v>
      </c>
      <c r="K128" t="s">
        <v>62</v>
      </c>
      <c r="L128">
        <v>1</v>
      </c>
      <c r="M128" t="s">
        <v>32</v>
      </c>
    </row>
    <row r="129" spans="1:13" x14ac:dyDescent="0.3">
      <c r="A129" t="s">
        <v>10</v>
      </c>
      <c r="B129" s="11">
        <v>42584</v>
      </c>
      <c r="C129">
        <v>4</v>
      </c>
      <c r="D129" s="12">
        <v>27</v>
      </c>
      <c r="E129" s="12" t="s">
        <v>63</v>
      </c>
      <c r="F129" s="12">
        <v>1</v>
      </c>
      <c r="H129" t="s">
        <v>55</v>
      </c>
      <c r="I129" s="1">
        <v>42591</v>
      </c>
      <c r="J129">
        <v>2</v>
      </c>
      <c r="K129" t="s">
        <v>165</v>
      </c>
      <c r="L129">
        <v>1</v>
      </c>
      <c r="M129" t="s">
        <v>32</v>
      </c>
    </row>
    <row r="130" spans="1:13" x14ac:dyDescent="0.3">
      <c r="A130" t="s">
        <v>10</v>
      </c>
      <c r="B130" s="11">
        <v>42584</v>
      </c>
      <c r="C130">
        <v>4</v>
      </c>
      <c r="D130" s="12">
        <v>27</v>
      </c>
      <c r="E130" s="12" t="s">
        <v>63</v>
      </c>
      <c r="F130" s="12">
        <v>1</v>
      </c>
      <c r="H130" t="s">
        <v>55</v>
      </c>
      <c r="I130" s="1">
        <v>42591</v>
      </c>
      <c r="J130">
        <v>3</v>
      </c>
      <c r="K130" t="s">
        <v>64</v>
      </c>
      <c r="L130">
        <v>3</v>
      </c>
      <c r="M130" t="s">
        <v>148</v>
      </c>
    </row>
    <row r="131" spans="1:13" x14ac:dyDescent="0.3">
      <c r="A131" t="s">
        <v>10</v>
      </c>
      <c r="B131" s="11">
        <v>42584</v>
      </c>
      <c r="C131">
        <v>5</v>
      </c>
      <c r="D131" s="12">
        <v>24</v>
      </c>
      <c r="E131" s="12" t="s">
        <v>64</v>
      </c>
      <c r="F131" s="12">
        <v>1</v>
      </c>
      <c r="H131" t="s">
        <v>55</v>
      </c>
      <c r="I131" s="1">
        <v>42591</v>
      </c>
      <c r="J131">
        <v>3</v>
      </c>
      <c r="K131" t="s">
        <v>178</v>
      </c>
      <c r="L131">
        <v>1</v>
      </c>
      <c r="M131" t="s">
        <v>32</v>
      </c>
    </row>
    <row r="132" spans="1:13" x14ac:dyDescent="0.3">
      <c r="A132" t="s">
        <v>10</v>
      </c>
      <c r="B132" s="11">
        <v>42584</v>
      </c>
      <c r="C132">
        <v>5</v>
      </c>
      <c r="D132" s="12">
        <v>24</v>
      </c>
      <c r="E132" s="12" t="s">
        <v>64</v>
      </c>
      <c r="F132" s="12">
        <v>2</v>
      </c>
      <c r="H132" t="s">
        <v>55</v>
      </c>
      <c r="I132" s="1">
        <v>42591</v>
      </c>
      <c r="J132">
        <v>4</v>
      </c>
      <c r="K132" t="s">
        <v>66</v>
      </c>
      <c r="L132">
        <v>1</v>
      </c>
      <c r="M132" t="s">
        <v>32</v>
      </c>
    </row>
    <row r="133" spans="1:13" x14ac:dyDescent="0.3">
      <c r="A133" t="s">
        <v>10</v>
      </c>
      <c r="B133" s="11">
        <v>42584</v>
      </c>
      <c r="C133">
        <v>5</v>
      </c>
      <c r="D133" s="12">
        <v>24</v>
      </c>
      <c r="E133" s="12" t="s">
        <v>64</v>
      </c>
      <c r="F133" s="12">
        <v>1</v>
      </c>
      <c r="H133" t="s">
        <v>55</v>
      </c>
      <c r="I133" s="1">
        <v>42591</v>
      </c>
      <c r="J133">
        <v>4</v>
      </c>
      <c r="K133" t="s">
        <v>64</v>
      </c>
      <c r="L133">
        <v>3</v>
      </c>
      <c r="M133" t="s">
        <v>148</v>
      </c>
    </row>
    <row r="134" spans="1:13" x14ac:dyDescent="0.3">
      <c r="A134" t="s">
        <v>10</v>
      </c>
      <c r="B134" s="11">
        <v>42584</v>
      </c>
      <c r="C134">
        <v>5</v>
      </c>
      <c r="D134" s="12">
        <v>24</v>
      </c>
      <c r="E134" s="12" t="s">
        <v>64</v>
      </c>
      <c r="F134" s="12">
        <v>3</v>
      </c>
      <c r="H134" t="s">
        <v>55</v>
      </c>
      <c r="I134" s="1">
        <v>42591</v>
      </c>
      <c r="J134">
        <v>5</v>
      </c>
      <c r="K134" t="s">
        <v>64</v>
      </c>
      <c r="L134">
        <v>3</v>
      </c>
      <c r="M134" t="s">
        <v>148</v>
      </c>
    </row>
    <row r="135" spans="1:13" x14ac:dyDescent="0.3">
      <c r="A135" t="s">
        <v>10</v>
      </c>
      <c r="B135" s="11">
        <v>42584</v>
      </c>
      <c r="C135">
        <v>5</v>
      </c>
      <c r="D135" s="12">
        <v>24</v>
      </c>
      <c r="E135" s="12" t="s">
        <v>64</v>
      </c>
      <c r="F135" s="12">
        <v>2</v>
      </c>
      <c r="H135" t="s">
        <v>55</v>
      </c>
      <c r="I135" s="1">
        <v>42591</v>
      </c>
      <c r="J135">
        <v>5</v>
      </c>
      <c r="K135" t="s">
        <v>62</v>
      </c>
      <c r="L135">
        <v>1</v>
      </c>
      <c r="M135" t="s">
        <v>32</v>
      </c>
    </row>
    <row r="136" spans="1:13" x14ac:dyDescent="0.3">
      <c r="A136" t="s">
        <v>10</v>
      </c>
      <c r="B136" s="11">
        <v>42584</v>
      </c>
      <c r="C136">
        <v>6</v>
      </c>
      <c r="D136" s="12">
        <v>16</v>
      </c>
      <c r="E136" s="12" t="s">
        <v>64</v>
      </c>
      <c r="F136" s="12">
        <v>3</v>
      </c>
      <c r="H136" t="s">
        <v>55</v>
      </c>
      <c r="I136" s="1">
        <v>42591</v>
      </c>
      <c r="J136">
        <v>6</v>
      </c>
      <c r="K136" t="s">
        <v>66</v>
      </c>
      <c r="L136">
        <v>1</v>
      </c>
      <c r="M136" t="s">
        <v>32</v>
      </c>
    </row>
    <row r="137" spans="1:13" x14ac:dyDescent="0.3">
      <c r="A137" t="s">
        <v>10</v>
      </c>
      <c r="B137" s="11">
        <v>42584</v>
      </c>
      <c r="C137">
        <v>6</v>
      </c>
      <c r="D137" s="12">
        <v>16</v>
      </c>
      <c r="E137" s="12" t="s">
        <v>64</v>
      </c>
      <c r="F137" s="12">
        <v>2</v>
      </c>
      <c r="H137" t="s">
        <v>55</v>
      </c>
      <c r="I137" s="1">
        <v>42591</v>
      </c>
      <c r="J137">
        <v>6</v>
      </c>
      <c r="K137" t="s">
        <v>64</v>
      </c>
      <c r="L137">
        <v>3</v>
      </c>
      <c r="M137" t="s">
        <v>148</v>
      </c>
    </row>
    <row r="138" spans="1:13" x14ac:dyDescent="0.3">
      <c r="A138" t="s">
        <v>10</v>
      </c>
      <c r="B138" s="11">
        <v>42584</v>
      </c>
      <c r="C138">
        <v>6</v>
      </c>
      <c r="D138" s="12">
        <v>16</v>
      </c>
      <c r="E138" s="12" t="s">
        <v>65</v>
      </c>
      <c r="F138" s="12">
        <v>2</v>
      </c>
      <c r="H138" t="s">
        <v>55</v>
      </c>
      <c r="I138" s="1">
        <v>42598</v>
      </c>
      <c r="J138">
        <v>1</v>
      </c>
      <c r="K138" t="s">
        <v>64</v>
      </c>
      <c r="L138">
        <v>3</v>
      </c>
      <c r="M138" t="s">
        <v>148</v>
      </c>
    </row>
    <row r="139" spans="1:13" x14ac:dyDescent="0.3">
      <c r="A139" t="s">
        <v>10</v>
      </c>
      <c r="B139" s="11">
        <v>42591</v>
      </c>
      <c r="C139">
        <v>1</v>
      </c>
      <c r="D139" s="3">
        <v>23</v>
      </c>
      <c r="E139" s="3" t="s">
        <v>67</v>
      </c>
      <c r="F139" s="13">
        <v>0</v>
      </c>
      <c r="H139" t="s">
        <v>55</v>
      </c>
      <c r="I139" s="1">
        <v>42598</v>
      </c>
      <c r="J139">
        <v>1</v>
      </c>
      <c r="K139" t="s">
        <v>85</v>
      </c>
      <c r="L139">
        <v>1</v>
      </c>
      <c r="M139" t="s">
        <v>32</v>
      </c>
    </row>
    <row r="140" spans="1:13" x14ac:dyDescent="0.3">
      <c r="A140" t="s">
        <v>10</v>
      </c>
      <c r="B140" s="11">
        <v>42591</v>
      </c>
      <c r="C140">
        <v>2</v>
      </c>
      <c r="D140" s="3">
        <v>21</v>
      </c>
      <c r="E140" s="3" t="s">
        <v>62</v>
      </c>
      <c r="F140" s="3">
        <v>1</v>
      </c>
      <c r="H140" t="s">
        <v>55</v>
      </c>
      <c r="I140" s="1">
        <v>42598</v>
      </c>
      <c r="J140">
        <v>1</v>
      </c>
      <c r="K140" t="s">
        <v>175</v>
      </c>
      <c r="L140">
        <v>2</v>
      </c>
      <c r="M140" t="s">
        <v>32</v>
      </c>
    </row>
    <row r="141" spans="1:13" x14ac:dyDescent="0.3">
      <c r="A141" t="s">
        <v>10</v>
      </c>
      <c r="B141" s="11">
        <v>42591</v>
      </c>
      <c r="C141">
        <v>3</v>
      </c>
      <c r="D141" s="3">
        <v>11</v>
      </c>
      <c r="E141" s="3" t="s">
        <v>62</v>
      </c>
      <c r="F141" s="3">
        <v>1</v>
      </c>
      <c r="H141" t="s">
        <v>55</v>
      </c>
      <c r="I141" s="1">
        <v>42598</v>
      </c>
      <c r="J141">
        <v>1</v>
      </c>
      <c r="K141" t="s">
        <v>83</v>
      </c>
      <c r="L141">
        <v>1</v>
      </c>
      <c r="M141" t="s">
        <v>32</v>
      </c>
    </row>
    <row r="142" spans="1:13" x14ac:dyDescent="0.3">
      <c r="A142" t="s">
        <v>10</v>
      </c>
      <c r="B142" s="11">
        <v>42591</v>
      </c>
      <c r="C142">
        <v>4</v>
      </c>
      <c r="D142" s="3">
        <v>21</v>
      </c>
      <c r="E142" s="3" t="s">
        <v>67</v>
      </c>
      <c r="F142" s="3">
        <v>0</v>
      </c>
      <c r="H142" t="s">
        <v>55</v>
      </c>
      <c r="I142" s="1">
        <v>42598</v>
      </c>
      <c r="J142">
        <v>2</v>
      </c>
      <c r="K142" t="s">
        <v>64</v>
      </c>
      <c r="L142">
        <v>7</v>
      </c>
      <c r="M142" t="s">
        <v>148</v>
      </c>
    </row>
    <row r="143" spans="1:13" x14ac:dyDescent="0.3">
      <c r="A143" t="s">
        <v>10</v>
      </c>
      <c r="B143" s="11">
        <v>42591</v>
      </c>
      <c r="C143">
        <v>5</v>
      </c>
      <c r="D143" s="3">
        <v>21</v>
      </c>
      <c r="E143" s="3" t="s">
        <v>62</v>
      </c>
      <c r="F143" s="3">
        <v>1</v>
      </c>
      <c r="H143" t="s">
        <v>55</v>
      </c>
      <c r="I143" s="1">
        <v>42598</v>
      </c>
      <c r="J143">
        <v>3</v>
      </c>
      <c r="K143" t="s">
        <v>64</v>
      </c>
      <c r="L143">
        <v>3</v>
      </c>
      <c r="M143" t="s">
        <v>148</v>
      </c>
    </row>
    <row r="144" spans="1:13" x14ac:dyDescent="0.3">
      <c r="A144" t="s">
        <v>10</v>
      </c>
      <c r="B144" s="11">
        <v>42591</v>
      </c>
      <c r="C144">
        <v>5</v>
      </c>
      <c r="D144" s="3">
        <v>21</v>
      </c>
      <c r="E144" s="3" t="s">
        <v>77</v>
      </c>
      <c r="F144" s="3">
        <v>1</v>
      </c>
      <c r="H144" t="s">
        <v>55</v>
      </c>
      <c r="I144" s="1">
        <v>42598</v>
      </c>
      <c r="J144">
        <v>3</v>
      </c>
      <c r="K144" t="s">
        <v>63</v>
      </c>
      <c r="L144">
        <v>1</v>
      </c>
      <c r="M144" t="s">
        <v>32</v>
      </c>
    </row>
    <row r="145" spans="1:13" x14ac:dyDescent="0.3">
      <c r="A145" t="s">
        <v>10</v>
      </c>
      <c r="B145" s="11">
        <v>42591</v>
      </c>
      <c r="C145">
        <v>6</v>
      </c>
      <c r="D145" s="3">
        <v>32</v>
      </c>
      <c r="E145" s="3" t="s">
        <v>62</v>
      </c>
      <c r="F145" s="3">
        <v>1</v>
      </c>
      <c r="H145" t="s">
        <v>55</v>
      </c>
      <c r="I145" s="1">
        <v>42598</v>
      </c>
      <c r="J145">
        <v>4</v>
      </c>
      <c r="K145" t="s">
        <v>64</v>
      </c>
      <c r="L145">
        <v>4</v>
      </c>
      <c r="M145" t="s">
        <v>148</v>
      </c>
    </row>
    <row r="146" spans="1:13" x14ac:dyDescent="0.3">
      <c r="A146" t="s">
        <v>10</v>
      </c>
      <c r="B146" s="11">
        <v>42598</v>
      </c>
      <c r="C146">
        <v>1</v>
      </c>
      <c r="D146" s="3">
        <v>25</v>
      </c>
      <c r="E146" s="3" t="s">
        <v>64</v>
      </c>
      <c r="F146" s="3">
        <v>1</v>
      </c>
      <c r="H146" t="s">
        <v>55</v>
      </c>
      <c r="I146" s="1">
        <v>42598</v>
      </c>
      <c r="J146">
        <v>4</v>
      </c>
      <c r="K146" t="s">
        <v>86</v>
      </c>
      <c r="L146">
        <v>2</v>
      </c>
      <c r="M146" t="s">
        <v>32</v>
      </c>
    </row>
    <row r="147" spans="1:13" x14ac:dyDescent="0.3">
      <c r="A147" t="s">
        <v>10</v>
      </c>
      <c r="B147" s="11">
        <v>42598</v>
      </c>
      <c r="C147">
        <v>2</v>
      </c>
      <c r="D147" s="3">
        <v>13</v>
      </c>
      <c r="E147" s="3" t="s">
        <v>67</v>
      </c>
      <c r="F147" s="3">
        <v>0</v>
      </c>
      <c r="H147" t="s">
        <v>55</v>
      </c>
      <c r="I147" s="1">
        <v>42598</v>
      </c>
      <c r="J147">
        <v>5</v>
      </c>
      <c r="K147" t="s">
        <v>66</v>
      </c>
      <c r="L147">
        <v>1</v>
      </c>
      <c r="M147" t="s">
        <v>32</v>
      </c>
    </row>
    <row r="148" spans="1:13" x14ac:dyDescent="0.3">
      <c r="A148" t="s">
        <v>10</v>
      </c>
      <c r="B148" s="11">
        <v>42598</v>
      </c>
      <c r="C148">
        <v>3</v>
      </c>
      <c r="D148" s="3">
        <v>12</v>
      </c>
      <c r="E148" s="3" t="s">
        <v>66</v>
      </c>
      <c r="F148" s="3">
        <v>1</v>
      </c>
      <c r="H148" t="s">
        <v>55</v>
      </c>
      <c r="I148" s="1">
        <v>42598</v>
      </c>
      <c r="J148">
        <v>5</v>
      </c>
      <c r="K148" t="s">
        <v>64</v>
      </c>
      <c r="L148">
        <v>4</v>
      </c>
      <c r="M148" t="s">
        <v>148</v>
      </c>
    </row>
    <row r="149" spans="1:13" x14ac:dyDescent="0.3">
      <c r="A149" t="s">
        <v>10</v>
      </c>
      <c r="B149" s="11">
        <v>42598</v>
      </c>
      <c r="C149">
        <v>4</v>
      </c>
      <c r="D149" s="3">
        <v>19</v>
      </c>
      <c r="E149" s="3" t="s">
        <v>64</v>
      </c>
      <c r="F149" s="3">
        <v>1</v>
      </c>
      <c r="H149" t="s">
        <v>55</v>
      </c>
      <c r="I149" s="1">
        <v>42598</v>
      </c>
      <c r="J149">
        <v>6</v>
      </c>
      <c r="K149" t="s">
        <v>64</v>
      </c>
      <c r="L149">
        <v>15</v>
      </c>
      <c r="M149" t="s">
        <v>148</v>
      </c>
    </row>
    <row r="150" spans="1:13" x14ac:dyDescent="0.3">
      <c r="A150" t="s">
        <v>10</v>
      </c>
      <c r="B150" s="11">
        <v>42598</v>
      </c>
      <c r="C150">
        <v>5</v>
      </c>
      <c r="D150" s="3">
        <v>11</v>
      </c>
      <c r="E150" s="3" t="s">
        <v>78</v>
      </c>
      <c r="F150" s="3">
        <v>1</v>
      </c>
      <c r="H150" t="s">
        <v>55</v>
      </c>
      <c r="I150" s="1">
        <v>42605</v>
      </c>
      <c r="J150">
        <v>1</v>
      </c>
      <c r="K150" t="s">
        <v>64</v>
      </c>
      <c r="L150">
        <v>1</v>
      </c>
      <c r="M150" t="s">
        <v>148</v>
      </c>
    </row>
    <row r="151" spans="1:13" x14ac:dyDescent="0.3">
      <c r="A151" t="s">
        <v>10</v>
      </c>
      <c r="B151" s="11">
        <v>42598</v>
      </c>
      <c r="C151">
        <v>6</v>
      </c>
      <c r="D151" s="3">
        <v>37</v>
      </c>
      <c r="E151" s="3" t="s">
        <v>64</v>
      </c>
      <c r="F151" s="3">
        <v>1</v>
      </c>
      <c r="H151" t="s">
        <v>55</v>
      </c>
      <c r="I151" s="1">
        <v>42605</v>
      </c>
      <c r="J151">
        <v>1</v>
      </c>
      <c r="K151" t="s">
        <v>78</v>
      </c>
      <c r="L151">
        <v>1</v>
      </c>
      <c r="M151" t="s">
        <v>32</v>
      </c>
    </row>
    <row r="152" spans="1:13" x14ac:dyDescent="0.3">
      <c r="A152" t="s">
        <v>10</v>
      </c>
      <c r="B152" s="11">
        <v>42605</v>
      </c>
      <c r="C152">
        <v>1</v>
      </c>
      <c r="D152" s="3">
        <v>19</v>
      </c>
      <c r="E152" s="3" t="s">
        <v>64</v>
      </c>
      <c r="F152" s="3">
        <v>3</v>
      </c>
      <c r="H152" t="s">
        <v>55</v>
      </c>
      <c r="I152" s="1">
        <v>42605</v>
      </c>
      <c r="J152">
        <v>2</v>
      </c>
      <c r="K152" t="s">
        <v>66</v>
      </c>
      <c r="L152">
        <v>1</v>
      </c>
      <c r="M152" t="s">
        <v>32</v>
      </c>
    </row>
    <row r="153" spans="1:13" x14ac:dyDescent="0.3">
      <c r="A153" t="s">
        <v>10</v>
      </c>
      <c r="B153" s="11">
        <v>42605</v>
      </c>
      <c r="C153">
        <v>1</v>
      </c>
      <c r="D153" s="3">
        <v>19</v>
      </c>
      <c r="E153" s="3" t="s">
        <v>64</v>
      </c>
      <c r="F153" s="3">
        <v>1</v>
      </c>
      <c r="H153" t="s">
        <v>55</v>
      </c>
      <c r="I153" s="1">
        <v>42605</v>
      </c>
      <c r="J153">
        <v>3</v>
      </c>
      <c r="K153" t="s">
        <v>66</v>
      </c>
      <c r="L153">
        <v>1</v>
      </c>
      <c r="M153" t="s">
        <v>32</v>
      </c>
    </row>
    <row r="154" spans="1:13" x14ac:dyDescent="0.3">
      <c r="A154" t="s">
        <v>10</v>
      </c>
      <c r="B154" s="11">
        <v>42605</v>
      </c>
      <c r="C154">
        <v>1</v>
      </c>
      <c r="D154" s="3">
        <v>19</v>
      </c>
      <c r="E154" s="3" t="s">
        <v>64</v>
      </c>
      <c r="F154" s="3">
        <v>3</v>
      </c>
      <c r="H154" t="s">
        <v>55</v>
      </c>
      <c r="I154" s="1">
        <v>42605</v>
      </c>
      <c r="J154">
        <v>3</v>
      </c>
      <c r="K154" t="s">
        <v>64</v>
      </c>
      <c r="L154">
        <v>3</v>
      </c>
      <c r="M154" t="s">
        <v>148</v>
      </c>
    </row>
    <row r="155" spans="1:13" x14ac:dyDescent="0.3">
      <c r="A155" t="s">
        <v>10</v>
      </c>
      <c r="B155" s="11">
        <v>42605</v>
      </c>
      <c r="C155">
        <v>2</v>
      </c>
      <c r="D155" s="3">
        <v>12</v>
      </c>
      <c r="E155" s="3" t="s">
        <v>64</v>
      </c>
      <c r="F155" s="3">
        <v>1</v>
      </c>
      <c r="H155" t="s">
        <v>55</v>
      </c>
      <c r="I155" s="1">
        <v>42605</v>
      </c>
      <c r="J155">
        <v>4</v>
      </c>
      <c r="K155" t="s">
        <v>64</v>
      </c>
      <c r="L155">
        <v>3</v>
      </c>
      <c r="M155" t="s">
        <v>148</v>
      </c>
    </row>
    <row r="156" spans="1:13" x14ac:dyDescent="0.3">
      <c r="A156" t="s">
        <v>10</v>
      </c>
      <c r="B156" s="11">
        <v>42605</v>
      </c>
      <c r="C156">
        <v>2</v>
      </c>
      <c r="D156" s="3">
        <v>12</v>
      </c>
      <c r="E156" s="3" t="s">
        <v>64</v>
      </c>
      <c r="F156" s="3">
        <v>2</v>
      </c>
      <c r="H156" t="s">
        <v>55</v>
      </c>
      <c r="I156" s="1">
        <v>42605</v>
      </c>
      <c r="J156">
        <v>4</v>
      </c>
      <c r="K156" t="s">
        <v>86</v>
      </c>
      <c r="L156">
        <v>1</v>
      </c>
      <c r="M156" t="s">
        <v>32</v>
      </c>
    </row>
    <row r="157" spans="1:13" x14ac:dyDescent="0.3">
      <c r="A157" t="s">
        <v>10</v>
      </c>
      <c r="B157" s="11">
        <v>42605</v>
      </c>
      <c r="C157">
        <v>3</v>
      </c>
      <c r="D157" s="3">
        <v>15</v>
      </c>
      <c r="E157" s="3" t="s">
        <v>64</v>
      </c>
      <c r="F157" s="3">
        <v>1</v>
      </c>
      <c r="H157" t="s">
        <v>55</v>
      </c>
      <c r="I157" s="1">
        <v>42605</v>
      </c>
      <c r="J157">
        <v>4</v>
      </c>
      <c r="K157" t="s">
        <v>172</v>
      </c>
      <c r="L157">
        <v>1</v>
      </c>
      <c r="M157" t="s">
        <v>32</v>
      </c>
    </row>
    <row r="158" spans="1:13" x14ac:dyDescent="0.3">
      <c r="A158" t="s">
        <v>10</v>
      </c>
      <c r="B158" s="11">
        <v>42605</v>
      </c>
      <c r="C158">
        <v>3</v>
      </c>
      <c r="D158" s="3">
        <v>15</v>
      </c>
      <c r="E158" s="3" t="s">
        <v>64</v>
      </c>
      <c r="F158" s="3">
        <v>1</v>
      </c>
      <c r="H158" t="s">
        <v>55</v>
      </c>
      <c r="I158" s="1">
        <v>42605</v>
      </c>
      <c r="J158">
        <v>5</v>
      </c>
      <c r="K158" t="s">
        <v>64</v>
      </c>
      <c r="L158">
        <v>4</v>
      </c>
      <c r="M158" t="s">
        <v>148</v>
      </c>
    </row>
    <row r="159" spans="1:13" x14ac:dyDescent="0.3">
      <c r="A159" t="s">
        <v>10</v>
      </c>
      <c r="B159" s="11">
        <v>42605</v>
      </c>
      <c r="C159">
        <v>3</v>
      </c>
      <c r="D159" s="3">
        <v>15</v>
      </c>
      <c r="E159" s="3" t="s">
        <v>72</v>
      </c>
      <c r="F159" s="3">
        <v>1</v>
      </c>
      <c r="H159" t="s">
        <v>55</v>
      </c>
      <c r="I159" s="1">
        <v>42605</v>
      </c>
      <c r="J159">
        <v>5</v>
      </c>
      <c r="K159" t="s">
        <v>86</v>
      </c>
      <c r="L159">
        <v>1</v>
      </c>
      <c r="M159" t="s">
        <v>32</v>
      </c>
    </row>
    <row r="160" spans="1:13" x14ac:dyDescent="0.3">
      <c r="A160" t="s">
        <v>10</v>
      </c>
      <c r="B160" s="11">
        <v>42605</v>
      </c>
      <c r="C160">
        <v>4</v>
      </c>
      <c r="D160" s="3">
        <v>18</v>
      </c>
      <c r="E160" s="3" t="s">
        <v>67</v>
      </c>
      <c r="F160" s="3">
        <v>0</v>
      </c>
      <c r="H160" t="s">
        <v>55</v>
      </c>
      <c r="I160" s="1">
        <v>42605</v>
      </c>
      <c r="J160">
        <v>6</v>
      </c>
      <c r="K160" t="s">
        <v>64</v>
      </c>
      <c r="L160">
        <v>2</v>
      </c>
      <c r="M160" t="s">
        <v>148</v>
      </c>
    </row>
    <row r="161" spans="1:13" x14ac:dyDescent="0.3">
      <c r="A161" t="s">
        <v>10</v>
      </c>
      <c r="B161" s="11">
        <v>42605</v>
      </c>
      <c r="C161">
        <v>5</v>
      </c>
      <c r="D161" s="3">
        <v>21</v>
      </c>
      <c r="E161" s="3" t="s">
        <v>64</v>
      </c>
      <c r="F161" s="3">
        <v>1</v>
      </c>
      <c r="H161" t="s">
        <v>92</v>
      </c>
      <c r="I161" s="1">
        <v>42580</v>
      </c>
      <c r="J161">
        <v>1</v>
      </c>
      <c r="K161" t="s">
        <v>67</v>
      </c>
      <c r="L161">
        <v>0</v>
      </c>
    </row>
    <row r="162" spans="1:13" x14ac:dyDescent="0.3">
      <c r="A162" t="s">
        <v>10</v>
      </c>
      <c r="B162" s="11">
        <v>42605</v>
      </c>
      <c r="C162">
        <v>5</v>
      </c>
      <c r="D162" s="3">
        <v>21</v>
      </c>
      <c r="E162" s="3" t="s">
        <v>64</v>
      </c>
      <c r="F162" s="3">
        <v>1</v>
      </c>
      <c r="H162" t="s">
        <v>92</v>
      </c>
      <c r="I162" s="1">
        <v>42580</v>
      </c>
      <c r="J162">
        <v>2</v>
      </c>
      <c r="K162" t="s">
        <v>67</v>
      </c>
      <c r="L162">
        <v>0</v>
      </c>
    </row>
    <row r="163" spans="1:13" x14ac:dyDescent="0.3">
      <c r="A163" t="s">
        <v>10</v>
      </c>
      <c r="B163" s="11">
        <v>42605</v>
      </c>
      <c r="C163">
        <v>6</v>
      </c>
      <c r="D163" s="3">
        <v>18</v>
      </c>
      <c r="E163" s="3" t="s">
        <v>64</v>
      </c>
      <c r="F163" s="3">
        <v>2</v>
      </c>
      <c r="H163" t="s">
        <v>92</v>
      </c>
      <c r="I163" s="1">
        <v>42580</v>
      </c>
      <c r="J163">
        <v>3</v>
      </c>
      <c r="K163" t="s">
        <v>164</v>
      </c>
      <c r="L163">
        <v>3</v>
      </c>
      <c r="M163" t="s">
        <v>32</v>
      </c>
    </row>
    <row r="164" spans="1:13" x14ac:dyDescent="0.3">
      <c r="A164" t="s">
        <v>10</v>
      </c>
      <c r="B164" s="11">
        <v>42605</v>
      </c>
      <c r="C164">
        <v>6</v>
      </c>
      <c r="D164" s="3">
        <v>18</v>
      </c>
      <c r="E164" s="3" t="s">
        <v>64</v>
      </c>
      <c r="F164" s="3">
        <v>1</v>
      </c>
      <c r="H164" t="s">
        <v>92</v>
      </c>
      <c r="I164" s="1">
        <v>42580</v>
      </c>
      <c r="J164">
        <v>4</v>
      </c>
      <c r="K164" t="s">
        <v>67</v>
      </c>
      <c r="L164">
        <v>0</v>
      </c>
    </row>
    <row r="165" spans="1:13" x14ac:dyDescent="0.3">
      <c r="A165" t="s">
        <v>10</v>
      </c>
      <c r="B165" s="11">
        <v>42605</v>
      </c>
      <c r="C165">
        <v>6</v>
      </c>
      <c r="D165" s="3">
        <v>18</v>
      </c>
      <c r="E165" s="3" t="s">
        <v>62</v>
      </c>
      <c r="F165" s="3">
        <v>1</v>
      </c>
      <c r="H165" t="s">
        <v>92</v>
      </c>
      <c r="I165" s="1">
        <v>42580</v>
      </c>
      <c r="J165">
        <v>5</v>
      </c>
      <c r="K165" t="s">
        <v>67</v>
      </c>
      <c r="L165">
        <v>0</v>
      </c>
    </row>
    <row r="166" spans="1:13" x14ac:dyDescent="0.3">
      <c r="A166" s="10" t="s">
        <v>55</v>
      </c>
      <c r="B166" s="11">
        <v>42578</v>
      </c>
      <c r="C166">
        <v>1</v>
      </c>
      <c r="D166" s="3">
        <v>20</v>
      </c>
      <c r="E166" s="3" t="s">
        <v>64</v>
      </c>
      <c r="F166" s="3">
        <v>1</v>
      </c>
      <c r="H166" t="s">
        <v>92</v>
      </c>
      <c r="I166" s="1">
        <v>42580</v>
      </c>
      <c r="J166">
        <v>6</v>
      </c>
      <c r="K166" t="s">
        <v>67</v>
      </c>
      <c r="L166">
        <v>0</v>
      </c>
    </row>
    <row r="167" spans="1:13" x14ac:dyDescent="0.3">
      <c r="A167" s="10" t="s">
        <v>55</v>
      </c>
      <c r="B167" s="11">
        <v>42578</v>
      </c>
      <c r="C167">
        <v>1</v>
      </c>
      <c r="D167" s="3">
        <v>20</v>
      </c>
      <c r="E167" s="3" t="s">
        <v>64</v>
      </c>
      <c r="F167" s="3">
        <v>1</v>
      </c>
      <c r="H167" t="s">
        <v>92</v>
      </c>
      <c r="I167" s="1">
        <v>42586</v>
      </c>
      <c r="J167">
        <v>1</v>
      </c>
      <c r="K167" t="s">
        <v>64</v>
      </c>
      <c r="L167">
        <v>3</v>
      </c>
      <c r="M167" t="s">
        <v>148</v>
      </c>
    </row>
    <row r="168" spans="1:13" x14ac:dyDescent="0.3">
      <c r="A168" s="10" t="s">
        <v>55</v>
      </c>
      <c r="B168" s="11">
        <v>42578</v>
      </c>
      <c r="C168">
        <v>1</v>
      </c>
      <c r="D168" s="3">
        <v>20</v>
      </c>
      <c r="E168" s="3" t="s">
        <v>64</v>
      </c>
      <c r="F168" s="3">
        <v>2</v>
      </c>
      <c r="H168" t="s">
        <v>92</v>
      </c>
      <c r="I168" s="1">
        <v>42586</v>
      </c>
      <c r="J168">
        <v>1</v>
      </c>
      <c r="K168" t="s">
        <v>63</v>
      </c>
      <c r="L168">
        <v>1</v>
      </c>
      <c r="M168" t="s">
        <v>32</v>
      </c>
    </row>
    <row r="169" spans="1:13" x14ac:dyDescent="0.3">
      <c r="A169" s="10" t="s">
        <v>55</v>
      </c>
      <c r="B169" s="11">
        <v>42578</v>
      </c>
      <c r="C169">
        <v>1</v>
      </c>
      <c r="D169" s="3">
        <v>20</v>
      </c>
      <c r="E169" s="3" t="s">
        <v>64</v>
      </c>
      <c r="F169" s="3">
        <v>2</v>
      </c>
      <c r="H169" t="s">
        <v>92</v>
      </c>
      <c r="I169" s="1">
        <v>42586</v>
      </c>
      <c r="J169">
        <v>1</v>
      </c>
      <c r="K169" t="s">
        <v>172</v>
      </c>
      <c r="L169">
        <v>1</v>
      </c>
      <c r="M169" t="s">
        <v>32</v>
      </c>
    </row>
    <row r="170" spans="1:13" x14ac:dyDescent="0.3">
      <c r="A170" s="10" t="s">
        <v>55</v>
      </c>
      <c r="B170" s="11">
        <v>42578</v>
      </c>
      <c r="C170">
        <v>1</v>
      </c>
      <c r="D170" s="3">
        <v>20</v>
      </c>
      <c r="E170" s="3" t="s">
        <v>64</v>
      </c>
      <c r="F170" s="3">
        <v>1</v>
      </c>
      <c r="H170" t="s">
        <v>92</v>
      </c>
      <c r="I170" s="1">
        <v>42586</v>
      </c>
      <c r="J170">
        <v>2</v>
      </c>
      <c r="K170" t="s">
        <v>64</v>
      </c>
      <c r="L170">
        <v>2</v>
      </c>
      <c r="M170" t="s">
        <v>148</v>
      </c>
    </row>
    <row r="171" spans="1:13" x14ac:dyDescent="0.3">
      <c r="A171" s="10" t="s">
        <v>55</v>
      </c>
      <c r="B171" s="11">
        <v>42578</v>
      </c>
      <c r="C171">
        <v>1</v>
      </c>
      <c r="D171" s="3">
        <v>20</v>
      </c>
      <c r="E171" s="3" t="s">
        <v>64</v>
      </c>
      <c r="F171" s="3">
        <v>2</v>
      </c>
      <c r="H171" t="s">
        <v>92</v>
      </c>
      <c r="I171" s="1">
        <v>42586</v>
      </c>
      <c r="J171">
        <v>2</v>
      </c>
      <c r="K171" t="s">
        <v>164</v>
      </c>
      <c r="L171">
        <v>2</v>
      </c>
      <c r="M171" t="s">
        <v>32</v>
      </c>
    </row>
    <row r="172" spans="1:13" x14ac:dyDescent="0.3">
      <c r="A172" s="10" t="s">
        <v>55</v>
      </c>
      <c r="B172" s="11">
        <v>42578</v>
      </c>
      <c r="C172">
        <v>1</v>
      </c>
      <c r="D172" s="3">
        <v>20</v>
      </c>
      <c r="E172" s="3" t="s">
        <v>62</v>
      </c>
      <c r="F172" s="3">
        <v>1</v>
      </c>
      <c r="H172" t="s">
        <v>92</v>
      </c>
      <c r="I172" s="1">
        <v>42586</v>
      </c>
      <c r="J172">
        <v>2</v>
      </c>
      <c r="K172" t="s">
        <v>86</v>
      </c>
      <c r="L172">
        <v>1</v>
      </c>
      <c r="M172" t="s">
        <v>32</v>
      </c>
    </row>
    <row r="173" spans="1:13" x14ac:dyDescent="0.3">
      <c r="A173" s="10" t="s">
        <v>55</v>
      </c>
      <c r="B173" s="11">
        <v>42578</v>
      </c>
      <c r="C173">
        <v>2</v>
      </c>
      <c r="D173" s="3">
        <v>18</v>
      </c>
      <c r="E173" s="3" t="s">
        <v>79</v>
      </c>
      <c r="F173" s="3">
        <v>2</v>
      </c>
      <c r="H173" t="s">
        <v>92</v>
      </c>
      <c r="I173" s="1">
        <v>42586</v>
      </c>
      <c r="J173">
        <v>3</v>
      </c>
      <c r="K173" t="s">
        <v>64</v>
      </c>
      <c r="L173">
        <v>3</v>
      </c>
      <c r="M173" t="s">
        <v>148</v>
      </c>
    </row>
    <row r="174" spans="1:13" x14ac:dyDescent="0.3">
      <c r="A174" s="10" t="s">
        <v>55</v>
      </c>
      <c r="B174" s="11">
        <v>42578</v>
      </c>
      <c r="C174">
        <v>2</v>
      </c>
      <c r="D174" s="3">
        <v>18</v>
      </c>
      <c r="E174" s="3" t="s">
        <v>64</v>
      </c>
      <c r="F174" s="3">
        <v>1</v>
      </c>
      <c r="H174" t="s">
        <v>92</v>
      </c>
      <c r="I174" s="1">
        <v>42586</v>
      </c>
      <c r="J174">
        <v>3</v>
      </c>
      <c r="K174" t="s">
        <v>172</v>
      </c>
      <c r="L174">
        <v>1</v>
      </c>
      <c r="M174" t="s">
        <v>32</v>
      </c>
    </row>
    <row r="175" spans="1:13" x14ac:dyDescent="0.3">
      <c r="A175" s="10" t="s">
        <v>55</v>
      </c>
      <c r="B175" s="11">
        <v>42578</v>
      </c>
      <c r="C175">
        <v>2</v>
      </c>
      <c r="D175" s="3">
        <v>18</v>
      </c>
      <c r="E175" s="3" t="s">
        <v>64</v>
      </c>
      <c r="F175" s="3">
        <v>1</v>
      </c>
      <c r="H175" t="s">
        <v>92</v>
      </c>
      <c r="I175" s="1">
        <v>42586</v>
      </c>
      <c r="J175">
        <v>4</v>
      </c>
      <c r="K175" t="s">
        <v>64</v>
      </c>
      <c r="L175">
        <v>3</v>
      </c>
      <c r="M175" t="s">
        <v>148</v>
      </c>
    </row>
    <row r="176" spans="1:13" x14ac:dyDescent="0.3">
      <c r="A176" s="10" t="s">
        <v>55</v>
      </c>
      <c r="B176" s="11">
        <v>42578</v>
      </c>
      <c r="C176">
        <v>2</v>
      </c>
      <c r="D176" s="3">
        <v>18</v>
      </c>
      <c r="E176" s="3" t="s">
        <v>64</v>
      </c>
      <c r="F176" s="3">
        <v>4</v>
      </c>
      <c r="H176" t="s">
        <v>92</v>
      </c>
      <c r="I176" s="1">
        <v>42586</v>
      </c>
      <c r="J176">
        <v>4</v>
      </c>
      <c r="K176" t="s">
        <v>183</v>
      </c>
      <c r="L176">
        <v>2</v>
      </c>
      <c r="M176" t="s">
        <v>32</v>
      </c>
    </row>
    <row r="177" spans="1:13" x14ac:dyDescent="0.3">
      <c r="A177" s="10" t="s">
        <v>55</v>
      </c>
      <c r="B177" s="11">
        <v>42578</v>
      </c>
      <c r="C177">
        <v>2</v>
      </c>
      <c r="D177" s="3">
        <v>18</v>
      </c>
      <c r="E177" s="3" t="s">
        <v>64</v>
      </c>
      <c r="F177" s="3">
        <v>1</v>
      </c>
      <c r="H177" t="s">
        <v>92</v>
      </c>
      <c r="I177" s="1">
        <v>42586</v>
      </c>
      <c r="J177">
        <v>4</v>
      </c>
      <c r="K177" t="s">
        <v>63</v>
      </c>
      <c r="L177">
        <v>1</v>
      </c>
      <c r="M177" t="s">
        <v>32</v>
      </c>
    </row>
    <row r="178" spans="1:13" x14ac:dyDescent="0.3">
      <c r="A178" s="10" t="s">
        <v>55</v>
      </c>
      <c r="B178" s="11">
        <v>42578</v>
      </c>
      <c r="C178">
        <v>2</v>
      </c>
      <c r="D178" s="3">
        <v>18</v>
      </c>
      <c r="E178" s="3" t="s">
        <v>64</v>
      </c>
      <c r="F178" s="3">
        <v>1</v>
      </c>
      <c r="H178" t="s">
        <v>92</v>
      </c>
      <c r="I178" s="1">
        <v>42586</v>
      </c>
      <c r="J178">
        <v>5</v>
      </c>
      <c r="K178" t="s">
        <v>64</v>
      </c>
      <c r="L178">
        <v>3</v>
      </c>
      <c r="M178" t="s">
        <v>148</v>
      </c>
    </row>
    <row r="179" spans="1:13" x14ac:dyDescent="0.3">
      <c r="A179" s="10" t="s">
        <v>55</v>
      </c>
      <c r="B179" s="11">
        <v>42578</v>
      </c>
      <c r="C179">
        <v>2</v>
      </c>
      <c r="D179" s="3">
        <v>18</v>
      </c>
      <c r="E179" s="3" t="s">
        <v>64</v>
      </c>
      <c r="F179" s="3">
        <v>1</v>
      </c>
      <c r="H179" t="s">
        <v>92</v>
      </c>
      <c r="I179" s="1">
        <v>42586</v>
      </c>
      <c r="J179">
        <v>5</v>
      </c>
      <c r="K179" t="s">
        <v>172</v>
      </c>
      <c r="L179">
        <v>2</v>
      </c>
      <c r="M179" t="s">
        <v>32</v>
      </c>
    </row>
    <row r="180" spans="1:13" x14ac:dyDescent="0.3">
      <c r="A180" s="10" t="s">
        <v>55</v>
      </c>
      <c r="B180" s="11">
        <v>42578</v>
      </c>
      <c r="C180">
        <v>2</v>
      </c>
      <c r="D180" s="3">
        <v>18</v>
      </c>
      <c r="E180" s="3" t="s">
        <v>62</v>
      </c>
      <c r="F180" s="3">
        <v>1</v>
      </c>
      <c r="H180" t="s">
        <v>92</v>
      </c>
      <c r="I180" s="1">
        <v>42586</v>
      </c>
      <c r="J180">
        <v>6</v>
      </c>
      <c r="K180" t="s">
        <v>64</v>
      </c>
      <c r="L180">
        <v>2</v>
      </c>
      <c r="M180" t="s">
        <v>148</v>
      </c>
    </row>
    <row r="181" spans="1:13" x14ac:dyDescent="0.3">
      <c r="A181" s="10" t="s">
        <v>55</v>
      </c>
      <c r="B181" s="11">
        <v>42578</v>
      </c>
      <c r="C181">
        <v>3</v>
      </c>
      <c r="D181" s="3">
        <v>9</v>
      </c>
      <c r="E181" s="3" t="s">
        <v>64</v>
      </c>
      <c r="F181" s="3">
        <v>1</v>
      </c>
      <c r="H181" t="s">
        <v>92</v>
      </c>
      <c r="I181" s="1">
        <v>42586</v>
      </c>
      <c r="J181">
        <v>6</v>
      </c>
      <c r="K181" t="s">
        <v>63</v>
      </c>
      <c r="L181">
        <v>1</v>
      </c>
      <c r="M181" t="s">
        <v>32</v>
      </c>
    </row>
    <row r="182" spans="1:13" x14ac:dyDescent="0.3">
      <c r="A182" s="10" t="s">
        <v>55</v>
      </c>
      <c r="B182" s="11">
        <v>42578</v>
      </c>
      <c r="C182">
        <v>3</v>
      </c>
      <c r="D182" s="3">
        <v>9</v>
      </c>
      <c r="E182" s="3" t="s">
        <v>64</v>
      </c>
      <c r="F182" s="3">
        <v>1</v>
      </c>
      <c r="H182" t="s">
        <v>92</v>
      </c>
      <c r="I182" s="1">
        <v>42586</v>
      </c>
      <c r="J182">
        <v>6</v>
      </c>
      <c r="K182" t="s">
        <v>172</v>
      </c>
      <c r="L182">
        <v>1</v>
      </c>
      <c r="M182" t="s">
        <v>32</v>
      </c>
    </row>
    <row r="183" spans="1:13" x14ac:dyDescent="0.3">
      <c r="A183" s="10" t="s">
        <v>55</v>
      </c>
      <c r="B183" s="11">
        <v>42578</v>
      </c>
      <c r="C183">
        <v>3</v>
      </c>
      <c r="D183" s="3">
        <v>9</v>
      </c>
      <c r="E183" s="3" t="s">
        <v>63</v>
      </c>
      <c r="F183" s="3">
        <v>2</v>
      </c>
      <c r="H183" t="s">
        <v>92</v>
      </c>
      <c r="I183" s="1">
        <v>42594</v>
      </c>
      <c r="J183">
        <v>1</v>
      </c>
      <c r="K183" t="s">
        <v>64</v>
      </c>
      <c r="L183">
        <v>3</v>
      </c>
      <c r="M183" t="s">
        <v>148</v>
      </c>
    </row>
    <row r="184" spans="1:13" x14ac:dyDescent="0.3">
      <c r="A184" s="10" t="s">
        <v>55</v>
      </c>
      <c r="B184" s="11">
        <v>42578</v>
      </c>
      <c r="C184">
        <v>3</v>
      </c>
      <c r="D184" s="3">
        <v>9</v>
      </c>
      <c r="E184" s="3" t="s">
        <v>63</v>
      </c>
      <c r="F184" s="3">
        <v>1</v>
      </c>
      <c r="H184" t="s">
        <v>92</v>
      </c>
      <c r="I184" s="1">
        <v>42594</v>
      </c>
      <c r="J184">
        <v>1</v>
      </c>
      <c r="K184" t="s">
        <v>62</v>
      </c>
      <c r="L184">
        <v>1</v>
      </c>
      <c r="M184" t="s">
        <v>32</v>
      </c>
    </row>
    <row r="185" spans="1:13" x14ac:dyDescent="0.3">
      <c r="A185" s="10" t="s">
        <v>55</v>
      </c>
      <c r="B185" s="11">
        <v>42578</v>
      </c>
      <c r="C185">
        <v>4</v>
      </c>
      <c r="D185" s="3">
        <v>19</v>
      </c>
      <c r="E185" s="3" t="s">
        <v>64</v>
      </c>
      <c r="F185" s="3">
        <v>1</v>
      </c>
      <c r="H185" t="s">
        <v>92</v>
      </c>
      <c r="I185" s="1">
        <v>42594</v>
      </c>
      <c r="J185">
        <v>2</v>
      </c>
      <c r="K185" t="s">
        <v>64</v>
      </c>
      <c r="L185">
        <v>2</v>
      </c>
      <c r="M185" t="s">
        <v>148</v>
      </c>
    </row>
    <row r="186" spans="1:13" x14ac:dyDescent="0.3">
      <c r="A186" s="10" t="s">
        <v>55</v>
      </c>
      <c r="B186" s="11">
        <v>42578</v>
      </c>
      <c r="C186">
        <v>4</v>
      </c>
      <c r="D186" s="3">
        <v>19</v>
      </c>
      <c r="E186" s="3" t="s">
        <v>64</v>
      </c>
      <c r="F186" s="3">
        <v>2</v>
      </c>
      <c r="H186" t="s">
        <v>92</v>
      </c>
      <c r="I186" s="1">
        <v>42594</v>
      </c>
      <c r="J186">
        <v>2</v>
      </c>
      <c r="K186" t="s">
        <v>164</v>
      </c>
      <c r="L186">
        <v>1</v>
      </c>
      <c r="M186" t="s">
        <v>32</v>
      </c>
    </row>
    <row r="187" spans="1:13" x14ac:dyDescent="0.3">
      <c r="A187" s="10" t="s">
        <v>55</v>
      </c>
      <c r="B187" s="11">
        <v>42578</v>
      </c>
      <c r="C187">
        <v>4</v>
      </c>
      <c r="D187" s="3">
        <v>19</v>
      </c>
      <c r="E187" s="3" t="s">
        <v>64</v>
      </c>
      <c r="F187" s="3">
        <v>1</v>
      </c>
      <c r="H187" t="s">
        <v>92</v>
      </c>
      <c r="I187" s="1">
        <v>42594</v>
      </c>
      <c r="J187">
        <v>3</v>
      </c>
      <c r="K187" t="s">
        <v>64</v>
      </c>
      <c r="L187">
        <v>2</v>
      </c>
      <c r="M187" t="s">
        <v>148</v>
      </c>
    </row>
    <row r="188" spans="1:13" x14ac:dyDescent="0.3">
      <c r="A188" s="10" t="s">
        <v>55</v>
      </c>
      <c r="B188" s="11">
        <v>42578</v>
      </c>
      <c r="C188">
        <v>4</v>
      </c>
      <c r="D188" s="3">
        <v>19</v>
      </c>
      <c r="E188" s="3" t="s">
        <v>64</v>
      </c>
      <c r="F188" s="3">
        <v>2</v>
      </c>
      <c r="H188" t="s">
        <v>92</v>
      </c>
      <c r="I188" s="1">
        <v>42594</v>
      </c>
      <c r="J188">
        <v>3</v>
      </c>
      <c r="K188" t="s">
        <v>62</v>
      </c>
      <c r="L188">
        <v>1</v>
      </c>
      <c r="M188" t="s">
        <v>32</v>
      </c>
    </row>
    <row r="189" spans="1:13" x14ac:dyDescent="0.3">
      <c r="A189" s="10" t="s">
        <v>55</v>
      </c>
      <c r="B189" s="11">
        <v>42578</v>
      </c>
      <c r="C189">
        <v>4</v>
      </c>
      <c r="D189" s="3">
        <v>19</v>
      </c>
      <c r="E189" s="3" t="s">
        <v>64</v>
      </c>
      <c r="F189" s="3">
        <v>1</v>
      </c>
      <c r="H189" t="s">
        <v>92</v>
      </c>
      <c r="I189" s="1">
        <v>42594</v>
      </c>
      <c r="J189">
        <v>4</v>
      </c>
      <c r="K189" t="s">
        <v>64</v>
      </c>
      <c r="L189">
        <v>2</v>
      </c>
      <c r="M189" t="s">
        <v>148</v>
      </c>
    </row>
    <row r="190" spans="1:13" x14ac:dyDescent="0.3">
      <c r="A190" s="10" t="s">
        <v>55</v>
      </c>
      <c r="B190" s="11">
        <v>42578</v>
      </c>
      <c r="C190">
        <v>4</v>
      </c>
      <c r="D190" s="3">
        <v>19</v>
      </c>
      <c r="E190" s="3" t="s">
        <v>64</v>
      </c>
      <c r="F190" s="3">
        <v>1</v>
      </c>
      <c r="H190" t="s">
        <v>92</v>
      </c>
      <c r="I190" s="1">
        <v>42594</v>
      </c>
      <c r="J190">
        <v>4</v>
      </c>
      <c r="K190" t="s">
        <v>175</v>
      </c>
      <c r="L190">
        <v>2</v>
      </c>
      <c r="M190" t="s">
        <v>32</v>
      </c>
    </row>
    <row r="191" spans="1:13" x14ac:dyDescent="0.3">
      <c r="A191" s="10" t="s">
        <v>55</v>
      </c>
      <c r="B191" s="11">
        <v>42578</v>
      </c>
      <c r="C191">
        <v>4</v>
      </c>
      <c r="D191" s="3">
        <v>19</v>
      </c>
      <c r="E191" s="3" t="s">
        <v>64</v>
      </c>
      <c r="F191" s="3">
        <v>1</v>
      </c>
      <c r="H191" t="s">
        <v>92</v>
      </c>
      <c r="I191" s="1">
        <v>42594</v>
      </c>
      <c r="J191">
        <v>5</v>
      </c>
      <c r="K191" t="s">
        <v>64</v>
      </c>
      <c r="L191">
        <v>2</v>
      </c>
      <c r="M191" t="s">
        <v>148</v>
      </c>
    </row>
    <row r="192" spans="1:13" x14ac:dyDescent="0.3">
      <c r="A192" s="10" t="s">
        <v>55</v>
      </c>
      <c r="B192" s="11">
        <v>42578</v>
      </c>
      <c r="C192">
        <v>4</v>
      </c>
      <c r="D192" s="3">
        <v>19</v>
      </c>
      <c r="E192" s="3" t="s">
        <v>63</v>
      </c>
      <c r="F192" s="3">
        <v>1</v>
      </c>
      <c r="H192" t="s">
        <v>92</v>
      </c>
      <c r="I192" s="1">
        <v>42594</v>
      </c>
      <c r="J192">
        <v>5</v>
      </c>
      <c r="K192" t="s">
        <v>71</v>
      </c>
      <c r="L192">
        <v>1</v>
      </c>
      <c r="M192" t="s">
        <v>32</v>
      </c>
    </row>
    <row r="193" spans="1:13" x14ac:dyDescent="0.3">
      <c r="A193" s="10" t="s">
        <v>55</v>
      </c>
      <c r="B193" s="11">
        <v>42578</v>
      </c>
      <c r="C193">
        <v>4</v>
      </c>
      <c r="D193" s="3">
        <v>19</v>
      </c>
      <c r="E193" s="3" t="s">
        <v>66</v>
      </c>
      <c r="F193" s="3">
        <v>1</v>
      </c>
      <c r="H193" t="s">
        <v>92</v>
      </c>
      <c r="I193" s="1">
        <v>42594</v>
      </c>
      <c r="J193">
        <v>6</v>
      </c>
      <c r="K193" t="s">
        <v>64</v>
      </c>
      <c r="L193">
        <v>1</v>
      </c>
      <c r="M193" t="s">
        <v>148</v>
      </c>
    </row>
    <row r="194" spans="1:13" x14ac:dyDescent="0.3">
      <c r="A194" s="10" t="s">
        <v>55</v>
      </c>
      <c r="B194" s="11">
        <v>42578</v>
      </c>
      <c r="C194">
        <v>5</v>
      </c>
      <c r="D194" s="3">
        <v>11</v>
      </c>
      <c r="E194" s="3" t="s">
        <v>64</v>
      </c>
      <c r="F194" s="3">
        <v>1</v>
      </c>
      <c r="H194" t="s">
        <v>92</v>
      </c>
      <c r="I194" s="1">
        <v>42600</v>
      </c>
      <c r="J194">
        <v>1</v>
      </c>
      <c r="K194" t="s">
        <v>64</v>
      </c>
      <c r="L194">
        <v>4</v>
      </c>
      <c r="M194" t="s">
        <v>148</v>
      </c>
    </row>
    <row r="195" spans="1:13" x14ac:dyDescent="0.3">
      <c r="A195" s="10" t="s">
        <v>55</v>
      </c>
      <c r="B195" s="11">
        <v>42578</v>
      </c>
      <c r="C195">
        <v>5</v>
      </c>
      <c r="D195" s="3">
        <v>11</v>
      </c>
      <c r="E195" s="3" t="s">
        <v>64</v>
      </c>
      <c r="F195" s="3">
        <v>2</v>
      </c>
      <c r="H195" t="s">
        <v>92</v>
      </c>
      <c r="I195" s="1">
        <v>42600</v>
      </c>
      <c r="J195">
        <v>1</v>
      </c>
      <c r="K195" t="s">
        <v>164</v>
      </c>
      <c r="L195">
        <v>1</v>
      </c>
      <c r="M195" t="s">
        <v>32</v>
      </c>
    </row>
    <row r="196" spans="1:13" x14ac:dyDescent="0.3">
      <c r="A196" s="10" t="s">
        <v>55</v>
      </c>
      <c r="B196" s="11">
        <v>42578</v>
      </c>
      <c r="C196">
        <v>5</v>
      </c>
      <c r="D196" s="3">
        <v>11</v>
      </c>
      <c r="E196" s="3" t="s">
        <v>64</v>
      </c>
      <c r="F196" s="3">
        <v>1</v>
      </c>
      <c r="H196" t="s">
        <v>92</v>
      </c>
      <c r="I196" s="1">
        <v>42600</v>
      </c>
      <c r="J196">
        <v>1</v>
      </c>
      <c r="K196" t="s">
        <v>62</v>
      </c>
      <c r="L196">
        <v>1</v>
      </c>
      <c r="M196" t="s">
        <v>32</v>
      </c>
    </row>
    <row r="197" spans="1:13" x14ac:dyDescent="0.3">
      <c r="A197" s="10" t="s">
        <v>55</v>
      </c>
      <c r="B197" s="11">
        <v>42578</v>
      </c>
      <c r="C197">
        <v>6</v>
      </c>
      <c r="D197" s="3">
        <v>24</v>
      </c>
      <c r="E197" s="3" t="s">
        <v>64</v>
      </c>
      <c r="F197" s="3">
        <v>2</v>
      </c>
      <c r="H197" t="s">
        <v>92</v>
      </c>
      <c r="I197" s="1">
        <v>42600</v>
      </c>
      <c r="J197">
        <v>2</v>
      </c>
      <c r="K197" t="s">
        <v>64</v>
      </c>
      <c r="L197">
        <v>2</v>
      </c>
      <c r="M197" t="s">
        <v>148</v>
      </c>
    </row>
    <row r="198" spans="1:13" x14ac:dyDescent="0.3">
      <c r="A198" s="10" t="s">
        <v>55</v>
      </c>
      <c r="B198" s="11">
        <v>42578</v>
      </c>
      <c r="C198">
        <v>6</v>
      </c>
      <c r="D198" s="3">
        <v>24</v>
      </c>
      <c r="E198" s="3" t="s">
        <v>64</v>
      </c>
      <c r="F198" s="3">
        <v>1</v>
      </c>
      <c r="H198" t="s">
        <v>92</v>
      </c>
      <c r="I198" s="1">
        <v>42600</v>
      </c>
      <c r="J198">
        <v>2</v>
      </c>
      <c r="K198" t="s">
        <v>62</v>
      </c>
      <c r="L198">
        <v>2</v>
      </c>
      <c r="M198" t="s">
        <v>32</v>
      </c>
    </row>
    <row r="199" spans="1:13" x14ac:dyDescent="0.3">
      <c r="A199" s="10" t="s">
        <v>55</v>
      </c>
      <c r="B199" s="11">
        <v>42578</v>
      </c>
      <c r="C199">
        <v>6</v>
      </c>
      <c r="D199" s="3">
        <v>24</v>
      </c>
      <c r="E199" s="3" t="s">
        <v>64</v>
      </c>
      <c r="F199" s="3">
        <v>1</v>
      </c>
      <c r="H199" t="s">
        <v>92</v>
      </c>
      <c r="I199" s="1">
        <v>42600</v>
      </c>
      <c r="J199">
        <v>3</v>
      </c>
      <c r="K199" t="s">
        <v>62</v>
      </c>
      <c r="L199">
        <v>1</v>
      </c>
      <c r="M199" t="s">
        <v>32</v>
      </c>
    </row>
    <row r="200" spans="1:13" x14ac:dyDescent="0.3">
      <c r="A200" s="10" t="s">
        <v>55</v>
      </c>
      <c r="B200" s="11">
        <v>42578</v>
      </c>
      <c r="C200">
        <v>6</v>
      </c>
      <c r="D200" s="3">
        <v>24</v>
      </c>
      <c r="E200" s="3" t="s">
        <v>64</v>
      </c>
      <c r="F200" s="3">
        <v>1</v>
      </c>
      <c r="H200" t="s">
        <v>92</v>
      </c>
      <c r="I200" s="1">
        <v>42600</v>
      </c>
      <c r="J200">
        <v>3</v>
      </c>
      <c r="K200" t="s">
        <v>76</v>
      </c>
      <c r="L200">
        <v>1</v>
      </c>
      <c r="M200" t="s">
        <v>32</v>
      </c>
    </row>
    <row r="201" spans="1:13" x14ac:dyDescent="0.3">
      <c r="A201" s="10" t="s">
        <v>55</v>
      </c>
      <c r="B201" s="11">
        <v>42578</v>
      </c>
      <c r="C201">
        <v>6</v>
      </c>
      <c r="D201" s="3">
        <v>24</v>
      </c>
      <c r="E201" s="3" t="s">
        <v>64</v>
      </c>
      <c r="F201" s="3">
        <v>2</v>
      </c>
      <c r="H201" t="s">
        <v>92</v>
      </c>
      <c r="I201" s="1">
        <v>42600</v>
      </c>
      <c r="J201">
        <v>4</v>
      </c>
      <c r="K201" t="s">
        <v>179</v>
      </c>
      <c r="L201">
        <v>1</v>
      </c>
      <c r="M201" t="s">
        <v>32</v>
      </c>
    </row>
    <row r="202" spans="1:13" x14ac:dyDescent="0.3">
      <c r="A202" s="10" t="s">
        <v>55</v>
      </c>
      <c r="B202" s="11">
        <v>42578</v>
      </c>
      <c r="C202">
        <v>6</v>
      </c>
      <c r="D202" s="3">
        <v>24</v>
      </c>
      <c r="E202" s="3" t="s">
        <v>64</v>
      </c>
      <c r="F202" s="3">
        <v>1</v>
      </c>
      <c r="H202" t="s">
        <v>92</v>
      </c>
      <c r="I202" s="1">
        <v>42600</v>
      </c>
      <c r="J202">
        <v>4</v>
      </c>
      <c r="K202" t="s">
        <v>62</v>
      </c>
      <c r="L202">
        <v>1</v>
      </c>
      <c r="M202" t="s">
        <v>32</v>
      </c>
    </row>
    <row r="203" spans="1:13" x14ac:dyDescent="0.3">
      <c r="A203" s="10" t="s">
        <v>55</v>
      </c>
      <c r="B203" s="11">
        <v>42578</v>
      </c>
      <c r="C203">
        <v>6</v>
      </c>
      <c r="D203" s="3">
        <v>24</v>
      </c>
      <c r="E203" s="3" t="s">
        <v>64</v>
      </c>
      <c r="F203" s="3">
        <v>1</v>
      </c>
      <c r="H203" t="s">
        <v>92</v>
      </c>
      <c r="I203" s="1">
        <v>42600</v>
      </c>
      <c r="J203">
        <v>5</v>
      </c>
      <c r="K203" t="s">
        <v>64</v>
      </c>
      <c r="L203">
        <v>2</v>
      </c>
      <c r="M203" t="s">
        <v>148</v>
      </c>
    </row>
    <row r="204" spans="1:13" x14ac:dyDescent="0.3">
      <c r="A204" s="10" t="s">
        <v>55</v>
      </c>
      <c r="B204" s="11">
        <v>42578</v>
      </c>
      <c r="C204">
        <v>6</v>
      </c>
      <c r="D204" s="3">
        <v>24</v>
      </c>
      <c r="E204" s="3" t="s">
        <v>64</v>
      </c>
      <c r="F204" s="3">
        <v>1</v>
      </c>
      <c r="H204" t="s">
        <v>92</v>
      </c>
      <c r="I204" s="1">
        <v>42600</v>
      </c>
      <c r="J204">
        <v>6</v>
      </c>
      <c r="K204" t="s">
        <v>64</v>
      </c>
      <c r="L204">
        <v>3</v>
      </c>
      <c r="M204" t="s">
        <v>148</v>
      </c>
    </row>
    <row r="205" spans="1:13" x14ac:dyDescent="0.3">
      <c r="A205" s="10" t="s">
        <v>55</v>
      </c>
      <c r="B205" s="11">
        <v>42578</v>
      </c>
      <c r="C205">
        <v>6</v>
      </c>
      <c r="D205" s="3">
        <v>24</v>
      </c>
      <c r="E205" s="3" t="s">
        <v>64</v>
      </c>
      <c r="F205" s="3">
        <v>1</v>
      </c>
      <c r="H205" t="s">
        <v>92</v>
      </c>
      <c r="I205" s="1">
        <v>42600</v>
      </c>
      <c r="J205">
        <v>6</v>
      </c>
      <c r="K205" t="s">
        <v>180</v>
      </c>
      <c r="L205">
        <v>1</v>
      </c>
      <c r="M205" t="s">
        <v>32</v>
      </c>
    </row>
    <row r="206" spans="1:13" x14ac:dyDescent="0.3">
      <c r="A206" s="10" t="s">
        <v>55</v>
      </c>
      <c r="B206" s="11">
        <v>42578</v>
      </c>
      <c r="C206">
        <v>6</v>
      </c>
      <c r="D206" s="3">
        <v>24</v>
      </c>
      <c r="E206" s="3" t="s">
        <v>64</v>
      </c>
      <c r="F206" s="3">
        <v>2</v>
      </c>
      <c r="H206" t="s">
        <v>92</v>
      </c>
      <c r="I206" s="1">
        <v>42600</v>
      </c>
      <c r="J206">
        <v>6</v>
      </c>
      <c r="K206" t="s">
        <v>94</v>
      </c>
      <c r="L206">
        <v>1</v>
      </c>
      <c r="M206" t="s">
        <v>32</v>
      </c>
    </row>
    <row r="207" spans="1:13" x14ac:dyDescent="0.3">
      <c r="A207" s="10" t="s">
        <v>55</v>
      </c>
      <c r="B207" s="11">
        <v>42578</v>
      </c>
      <c r="C207">
        <v>6</v>
      </c>
      <c r="D207" s="3">
        <v>24</v>
      </c>
      <c r="E207" s="3" t="s">
        <v>64</v>
      </c>
      <c r="F207" s="3">
        <v>1</v>
      </c>
      <c r="H207" t="s">
        <v>92</v>
      </c>
      <c r="I207" s="1">
        <v>42607</v>
      </c>
      <c r="J207">
        <v>1</v>
      </c>
      <c r="K207" t="s">
        <v>66</v>
      </c>
      <c r="L207">
        <v>1</v>
      </c>
      <c r="M207" t="s">
        <v>32</v>
      </c>
    </row>
    <row r="208" spans="1:13" x14ac:dyDescent="0.3">
      <c r="A208" s="10" t="s">
        <v>55</v>
      </c>
      <c r="B208" s="11">
        <v>42578</v>
      </c>
      <c r="C208">
        <v>6</v>
      </c>
      <c r="D208" s="3">
        <v>24</v>
      </c>
      <c r="E208" s="3" t="s">
        <v>64</v>
      </c>
      <c r="F208" s="3">
        <v>1</v>
      </c>
      <c r="H208" t="s">
        <v>92</v>
      </c>
      <c r="I208" s="1">
        <v>42607</v>
      </c>
      <c r="J208">
        <v>2</v>
      </c>
      <c r="K208" t="s">
        <v>67</v>
      </c>
      <c r="L208">
        <v>0</v>
      </c>
    </row>
    <row r="209" spans="1:13" x14ac:dyDescent="0.3">
      <c r="A209" t="s">
        <v>55</v>
      </c>
      <c r="B209" s="11">
        <v>42584</v>
      </c>
      <c r="C209">
        <v>1</v>
      </c>
      <c r="D209" s="12">
        <v>11</v>
      </c>
      <c r="E209" s="12" t="s">
        <v>67</v>
      </c>
      <c r="F209" s="12">
        <v>0</v>
      </c>
      <c r="H209" t="s">
        <v>92</v>
      </c>
      <c r="I209" s="1">
        <v>42607</v>
      </c>
      <c r="J209">
        <v>3</v>
      </c>
      <c r="K209" t="s">
        <v>66</v>
      </c>
      <c r="L209">
        <v>1</v>
      </c>
      <c r="M209" t="s">
        <v>32</v>
      </c>
    </row>
    <row r="210" spans="1:13" x14ac:dyDescent="0.3">
      <c r="A210" t="s">
        <v>55</v>
      </c>
      <c r="B210" s="11">
        <v>42584</v>
      </c>
      <c r="C210">
        <v>2</v>
      </c>
      <c r="D210" s="12">
        <v>15</v>
      </c>
      <c r="E210" s="12" t="s">
        <v>62</v>
      </c>
      <c r="F210" s="12">
        <v>1</v>
      </c>
      <c r="H210" t="s">
        <v>92</v>
      </c>
      <c r="I210" s="1">
        <v>42607</v>
      </c>
      <c r="J210">
        <v>3</v>
      </c>
      <c r="K210" t="s">
        <v>64</v>
      </c>
      <c r="L210">
        <v>1</v>
      </c>
      <c r="M210" t="s">
        <v>148</v>
      </c>
    </row>
    <row r="211" spans="1:13" x14ac:dyDescent="0.3">
      <c r="A211" t="s">
        <v>55</v>
      </c>
      <c r="B211" s="11">
        <v>42584</v>
      </c>
      <c r="C211">
        <v>2</v>
      </c>
      <c r="D211" s="12">
        <v>15</v>
      </c>
      <c r="E211" s="12" t="s">
        <v>63</v>
      </c>
      <c r="F211" s="12">
        <v>1</v>
      </c>
      <c r="H211" t="s">
        <v>92</v>
      </c>
      <c r="I211" s="1">
        <v>42607</v>
      </c>
      <c r="J211">
        <v>4</v>
      </c>
      <c r="K211" t="s">
        <v>64</v>
      </c>
      <c r="L211">
        <v>2</v>
      </c>
      <c r="M211" t="s">
        <v>148</v>
      </c>
    </row>
    <row r="212" spans="1:13" x14ac:dyDescent="0.3">
      <c r="A212" t="s">
        <v>55</v>
      </c>
      <c r="B212" s="11">
        <v>42584</v>
      </c>
      <c r="C212">
        <v>3</v>
      </c>
      <c r="D212" s="12">
        <v>9</v>
      </c>
      <c r="E212" s="12" t="s">
        <v>67</v>
      </c>
      <c r="F212" s="12">
        <v>0</v>
      </c>
      <c r="H212" t="s">
        <v>92</v>
      </c>
      <c r="I212" s="1">
        <v>42607</v>
      </c>
      <c r="J212">
        <v>4</v>
      </c>
      <c r="K212" t="s">
        <v>164</v>
      </c>
      <c r="L212">
        <v>1</v>
      </c>
      <c r="M212" t="s">
        <v>32</v>
      </c>
    </row>
    <row r="213" spans="1:13" x14ac:dyDescent="0.3">
      <c r="A213" t="s">
        <v>55</v>
      </c>
      <c r="B213" s="11">
        <v>42584</v>
      </c>
      <c r="C213">
        <v>4</v>
      </c>
      <c r="D213" s="12">
        <v>10</v>
      </c>
      <c r="E213" s="12" t="s">
        <v>67</v>
      </c>
      <c r="F213" s="12">
        <v>0</v>
      </c>
      <c r="H213" t="s">
        <v>92</v>
      </c>
      <c r="I213" s="1">
        <v>42607</v>
      </c>
      <c r="J213">
        <v>4</v>
      </c>
      <c r="K213" t="s">
        <v>73</v>
      </c>
      <c r="L213">
        <v>1</v>
      </c>
      <c r="M213" t="s">
        <v>32</v>
      </c>
    </row>
    <row r="214" spans="1:13" x14ac:dyDescent="0.3">
      <c r="A214" t="s">
        <v>55</v>
      </c>
      <c r="B214" s="11">
        <v>42584</v>
      </c>
      <c r="C214">
        <v>5</v>
      </c>
      <c r="D214" s="12">
        <v>7</v>
      </c>
      <c r="E214" s="12" t="s">
        <v>62</v>
      </c>
      <c r="F214" s="12">
        <v>1</v>
      </c>
      <c r="H214" t="s">
        <v>92</v>
      </c>
      <c r="I214" s="1">
        <v>42607</v>
      </c>
      <c r="J214">
        <v>5</v>
      </c>
      <c r="K214" t="s">
        <v>64</v>
      </c>
      <c r="L214">
        <v>3</v>
      </c>
      <c r="M214" t="s">
        <v>148</v>
      </c>
    </row>
    <row r="215" spans="1:13" x14ac:dyDescent="0.3">
      <c r="A215" t="s">
        <v>55</v>
      </c>
      <c r="B215" s="11">
        <v>42584</v>
      </c>
      <c r="C215">
        <v>6</v>
      </c>
      <c r="D215" s="12">
        <v>41</v>
      </c>
      <c r="E215" s="12" t="s">
        <v>62</v>
      </c>
      <c r="F215" s="12">
        <v>2</v>
      </c>
      <c r="H215" t="s">
        <v>92</v>
      </c>
      <c r="I215" s="1">
        <v>42607</v>
      </c>
      <c r="J215">
        <v>5</v>
      </c>
      <c r="K215" t="s">
        <v>95</v>
      </c>
      <c r="L215">
        <v>1</v>
      </c>
      <c r="M215" t="s">
        <v>32</v>
      </c>
    </row>
    <row r="216" spans="1:13" x14ac:dyDescent="0.3">
      <c r="A216" t="s">
        <v>55</v>
      </c>
      <c r="B216" s="11">
        <v>42584</v>
      </c>
      <c r="C216">
        <v>6</v>
      </c>
      <c r="D216" s="12">
        <v>41</v>
      </c>
      <c r="E216" s="12" t="s">
        <v>62</v>
      </c>
      <c r="F216" s="12">
        <v>1</v>
      </c>
      <c r="H216" t="s">
        <v>92</v>
      </c>
      <c r="I216" s="1">
        <v>42607</v>
      </c>
      <c r="J216">
        <v>6</v>
      </c>
      <c r="K216" t="s">
        <v>64</v>
      </c>
      <c r="L216">
        <v>6</v>
      </c>
      <c r="M216" t="s">
        <v>148</v>
      </c>
    </row>
    <row r="217" spans="1:13" x14ac:dyDescent="0.3">
      <c r="A217" t="s">
        <v>55</v>
      </c>
      <c r="B217" s="11">
        <v>42591</v>
      </c>
      <c r="C217">
        <v>1</v>
      </c>
      <c r="D217" s="3">
        <v>12</v>
      </c>
      <c r="E217" s="3" t="s">
        <v>64</v>
      </c>
      <c r="F217" s="3">
        <v>2</v>
      </c>
      <c r="H217" t="s">
        <v>92</v>
      </c>
      <c r="I217" s="1">
        <v>42607</v>
      </c>
      <c r="J217">
        <v>6</v>
      </c>
      <c r="K217" t="s">
        <v>164</v>
      </c>
      <c r="L217">
        <v>2</v>
      </c>
      <c r="M217" t="s">
        <v>32</v>
      </c>
    </row>
    <row r="218" spans="1:13" x14ac:dyDescent="0.3">
      <c r="A218" t="s">
        <v>55</v>
      </c>
      <c r="B218" s="11">
        <v>42591</v>
      </c>
      <c r="C218">
        <v>1</v>
      </c>
      <c r="D218" s="3">
        <v>12</v>
      </c>
      <c r="E218" s="3" t="s">
        <v>62</v>
      </c>
      <c r="F218" s="3">
        <v>1</v>
      </c>
      <c r="H218" t="s">
        <v>12</v>
      </c>
      <c r="I218" s="1">
        <v>42578</v>
      </c>
      <c r="J218">
        <v>1</v>
      </c>
      <c r="K218" t="s">
        <v>67</v>
      </c>
      <c r="L218">
        <v>0</v>
      </c>
    </row>
    <row r="219" spans="1:13" x14ac:dyDescent="0.3">
      <c r="A219" t="s">
        <v>55</v>
      </c>
      <c r="B219" s="11">
        <v>42591</v>
      </c>
      <c r="C219">
        <v>1</v>
      </c>
      <c r="D219" s="3">
        <v>12</v>
      </c>
      <c r="E219" s="14" t="s">
        <v>80</v>
      </c>
      <c r="F219" s="3">
        <v>1</v>
      </c>
      <c r="H219" t="s">
        <v>12</v>
      </c>
      <c r="I219" s="1">
        <v>42578</v>
      </c>
      <c r="J219">
        <v>2</v>
      </c>
      <c r="K219" t="s">
        <v>67</v>
      </c>
      <c r="L219">
        <v>0</v>
      </c>
    </row>
    <row r="220" spans="1:13" x14ac:dyDescent="0.3">
      <c r="A220" t="s">
        <v>55</v>
      </c>
      <c r="B220" s="11">
        <v>42591</v>
      </c>
      <c r="C220">
        <v>2</v>
      </c>
      <c r="D220" s="3">
        <v>19</v>
      </c>
      <c r="E220" s="3" t="s">
        <v>81</v>
      </c>
      <c r="F220" s="3">
        <v>1</v>
      </c>
      <c r="H220" t="s">
        <v>12</v>
      </c>
      <c r="I220" s="1">
        <v>42578</v>
      </c>
      <c r="J220">
        <v>3</v>
      </c>
      <c r="K220" t="s">
        <v>67</v>
      </c>
      <c r="L220">
        <v>0</v>
      </c>
    </row>
    <row r="221" spans="1:13" x14ac:dyDescent="0.3">
      <c r="A221" t="s">
        <v>55</v>
      </c>
      <c r="B221" s="11">
        <v>42591</v>
      </c>
      <c r="C221">
        <v>2</v>
      </c>
      <c r="D221" s="3">
        <v>19</v>
      </c>
      <c r="E221" s="3" t="s">
        <v>64</v>
      </c>
      <c r="F221" s="3">
        <v>2</v>
      </c>
      <c r="H221" t="s">
        <v>12</v>
      </c>
      <c r="I221" s="1">
        <v>42578</v>
      </c>
      <c r="J221">
        <v>4</v>
      </c>
      <c r="K221" t="s">
        <v>77</v>
      </c>
      <c r="L221">
        <v>1</v>
      </c>
      <c r="M221" t="s">
        <v>32</v>
      </c>
    </row>
    <row r="222" spans="1:13" x14ac:dyDescent="0.3">
      <c r="A222" t="s">
        <v>55</v>
      </c>
      <c r="B222" s="11">
        <v>42591</v>
      </c>
      <c r="C222">
        <v>2</v>
      </c>
      <c r="D222" s="3">
        <v>19</v>
      </c>
      <c r="E222" s="3" t="s">
        <v>62</v>
      </c>
      <c r="F222" s="3">
        <v>1</v>
      </c>
      <c r="H222" t="s">
        <v>12</v>
      </c>
      <c r="I222" s="1">
        <v>42578</v>
      </c>
      <c r="J222">
        <v>5</v>
      </c>
      <c r="K222" t="s">
        <v>67</v>
      </c>
      <c r="L222">
        <v>0</v>
      </c>
    </row>
    <row r="223" spans="1:13" x14ac:dyDescent="0.3">
      <c r="A223" t="s">
        <v>55</v>
      </c>
      <c r="B223" s="11">
        <v>42591</v>
      </c>
      <c r="C223">
        <v>3</v>
      </c>
      <c r="D223" s="3">
        <v>24</v>
      </c>
      <c r="E223" s="3" t="s">
        <v>64</v>
      </c>
      <c r="F223" s="3">
        <v>2</v>
      </c>
      <c r="H223" t="s">
        <v>12</v>
      </c>
      <c r="I223" s="1">
        <v>42578</v>
      </c>
      <c r="J223">
        <v>6</v>
      </c>
      <c r="K223" t="s">
        <v>67</v>
      </c>
      <c r="L223">
        <v>0</v>
      </c>
    </row>
    <row r="224" spans="1:13" x14ac:dyDescent="0.3">
      <c r="A224" t="s">
        <v>55</v>
      </c>
      <c r="B224" s="11">
        <v>42591</v>
      </c>
      <c r="C224">
        <v>3</v>
      </c>
      <c r="D224" s="3">
        <v>24</v>
      </c>
      <c r="E224" s="3" t="s">
        <v>64</v>
      </c>
      <c r="F224" s="3">
        <v>1</v>
      </c>
      <c r="H224" t="s">
        <v>12</v>
      </c>
      <c r="I224" s="1">
        <v>42584</v>
      </c>
      <c r="J224">
        <v>1</v>
      </c>
      <c r="K224" t="s">
        <v>66</v>
      </c>
      <c r="L224">
        <v>2</v>
      </c>
      <c r="M224" t="s">
        <v>32</v>
      </c>
    </row>
    <row r="225" spans="1:13" x14ac:dyDescent="0.3">
      <c r="A225" t="s">
        <v>55</v>
      </c>
      <c r="B225" s="11">
        <v>42591</v>
      </c>
      <c r="C225">
        <v>3</v>
      </c>
      <c r="D225" s="3">
        <v>24</v>
      </c>
      <c r="E225" s="3" t="s">
        <v>82</v>
      </c>
      <c r="F225" s="3">
        <v>1</v>
      </c>
      <c r="H225" t="s">
        <v>12</v>
      </c>
      <c r="I225" s="1">
        <v>42584</v>
      </c>
      <c r="J225">
        <v>1</v>
      </c>
      <c r="K225" t="s">
        <v>64</v>
      </c>
      <c r="L225">
        <v>3</v>
      </c>
      <c r="M225" t="s">
        <v>148</v>
      </c>
    </row>
    <row r="226" spans="1:13" x14ac:dyDescent="0.3">
      <c r="A226" t="s">
        <v>55</v>
      </c>
      <c r="B226" s="11">
        <v>42591</v>
      </c>
      <c r="C226">
        <v>4</v>
      </c>
      <c r="D226" s="3">
        <v>8</v>
      </c>
      <c r="E226" s="3" t="s">
        <v>64</v>
      </c>
      <c r="F226" s="3">
        <v>2</v>
      </c>
      <c r="H226" t="s">
        <v>12</v>
      </c>
      <c r="I226" s="1">
        <v>42584</v>
      </c>
      <c r="J226">
        <v>2</v>
      </c>
      <c r="K226" t="s">
        <v>64</v>
      </c>
      <c r="L226">
        <v>4</v>
      </c>
      <c r="M226" t="s">
        <v>148</v>
      </c>
    </row>
    <row r="227" spans="1:13" x14ac:dyDescent="0.3">
      <c r="A227" t="s">
        <v>55</v>
      </c>
      <c r="B227" s="11">
        <v>42591</v>
      </c>
      <c r="C227">
        <v>4</v>
      </c>
      <c r="D227" s="3">
        <v>8</v>
      </c>
      <c r="E227" s="3" t="s">
        <v>64</v>
      </c>
      <c r="F227" s="3">
        <v>1</v>
      </c>
      <c r="H227" t="s">
        <v>12</v>
      </c>
      <c r="I227" s="1">
        <v>42584</v>
      </c>
      <c r="J227">
        <v>2</v>
      </c>
      <c r="K227" t="s">
        <v>165</v>
      </c>
      <c r="L227">
        <v>2</v>
      </c>
      <c r="M227" t="s">
        <v>32</v>
      </c>
    </row>
    <row r="228" spans="1:13" x14ac:dyDescent="0.3">
      <c r="A228" t="s">
        <v>55</v>
      </c>
      <c r="B228" s="11">
        <v>42591</v>
      </c>
      <c r="C228">
        <v>4</v>
      </c>
      <c r="D228" s="3">
        <v>8</v>
      </c>
      <c r="E228" s="3" t="s">
        <v>66</v>
      </c>
      <c r="F228" s="3">
        <v>1</v>
      </c>
      <c r="H228" t="s">
        <v>12</v>
      </c>
      <c r="I228" s="1">
        <v>42584</v>
      </c>
      <c r="J228">
        <v>3</v>
      </c>
      <c r="K228" t="s">
        <v>64</v>
      </c>
      <c r="L228">
        <v>3</v>
      </c>
      <c r="M228" t="s">
        <v>148</v>
      </c>
    </row>
    <row r="229" spans="1:13" x14ac:dyDescent="0.3">
      <c r="A229" t="s">
        <v>55</v>
      </c>
      <c r="B229" s="11">
        <v>42591</v>
      </c>
      <c r="C229">
        <v>5</v>
      </c>
      <c r="D229" s="3">
        <v>12</v>
      </c>
      <c r="E229" s="3" t="s">
        <v>64</v>
      </c>
      <c r="F229" s="3">
        <v>1</v>
      </c>
      <c r="H229" t="s">
        <v>12</v>
      </c>
      <c r="I229" s="1">
        <v>42584</v>
      </c>
      <c r="J229">
        <v>3</v>
      </c>
      <c r="K229" t="s">
        <v>62</v>
      </c>
      <c r="L229">
        <v>1</v>
      </c>
      <c r="M229" t="s">
        <v>32</v>
      </c>
    </row>
    <row r="230" spans="1:13" x14ac:dyDescent="0.3">
      <c r="A230" t="s">
        <v>55</v>
      </c>
      <c r="B230" s="11">
        <v>42591</v>
      </c>
      <c r="C230">
        <v>5</v>
      </c>
      <c r="D230" s="3">
        <v>12</v>
      </c>
      <c r="E230" s="3" t="s">
        <v>64</v>
      </c>
      <c r="F230" s="3">
        <v>2</v>
      </c>
      <c r="H230" t="s">
        <v>12</v>
      </c>
      <c r="I230" s="1">
        <v>42584</v>
      </c>
      <c r="J230">
        <v>4</v>
      </c>
      <c r="K230" t="s">
        <v>64</v>
      </c>
      <c r="L230">
        <v>6</v>
      </c>
      <c r="M230" t="s">
        <v>148</v>
      </c>
    </row>
    <row r="231" spans="1:13" x14ac:dyDescent="0.3">
      <c r="A231" t="s">
        <v>55</v>
      </c>
      <c r="B231" s="11">
        <v>42591</v>
      </c>
      <c r="C231">
        <v>5</v>
      </c>
      <c r="D231" s="3">
        <v>12</v>
      </c>
      <c r="E231" s="3" t="s">
        <v>62</v>
      </c>
      <c r="F231" s="3">
        <v>1</v>
      </c>
      <c r="H231" t="s">
        <v>12</v>
      </c>
      <c r="I231" s="1">
        <v>42584</v>
      </c>
      <c r="J231">
        <v>5</v>
      </c>
      <c r="K231" t="s">
        <v>64</v>
      </c>
      <c r="L231">
        <v>3</v>
      </c>
      <c r="M231" t="s">
        <v>148</v>
      </c>
    </row>
    <row r="232" spans="1:13" x14ac:dyDescent="0.3">
      <c r="A232" t="s">
        <v>55</v>
      </c>
      <c r="B232" s="11">
        <v>42591</v>
      </c>
      <c r="C232">
        <v>6</v>
      </c>
      <c r="D232" s="3">
        <v>29</v>
      </c>
      <c r="E232" s="3" t="s">
        <v>64</v>
      </c>
      <c r="F232" s="3">
        <v>2</v>
      </c>
      <c r="H232" t="s">
        <v>12</v>
      </c>
      <c r="I232" s="1">
        <v>42584</v>
      </c>
      <c r="J232">
        <v>5</v>
      </c>
      <c r="K232" t="s">
        <v>63</v>
      </c>
      <c r="L232">
        <v>1</v>
      </c>
      <c r="M232" t="s">
        <v>32</v>
      </c>
    </row>
    <row r="233" spans="1:13" x14ac:dyDescent="0.3">
      <c r="A233" t="s">
        <v>55</v>
      </c>
      <c r="B233" s="11">
        <v>42591</v>
      </c>
      <c r="C233">
        <v>6</v>
      </c>
      <c r="D233" s="3">
        <v>29</v>
      </c>
      <c r="E233" s="3" t="s">
        <v>64</v>
      </c>
      <c r="F233" s="3">
        <v>1</v>
      </c>
      <c r="H233" t="s">
        <v>12</v>
      </c>
      <c r="I233" s="1">
        <v>42584</v>
      </c>
      <c r="J233">
        <v>6</v>
      </c>
      <c r="K233" t="s">
        <v>64</v>
      </c>
      <c r="L233">
        <v>7</v>
      </c>
      <c r="M233" t="s">
        <v>148</v>
      </c>
    </row>
    <row r="234" spans="1:13" x14ac:dyDescent="0.3">
      <c r="A234" t="s">
        <v>55</v>
      </c>
      <c r="B234" s="11">
        <v>42591</v>
      </c>
      <c r="C234">
        <v>6</v>
      </c>
      <c r="D234" s="3">
        <v>29</v>
      </c>
      <c r="E234" s="3" t="s">
        <v>66</v>
      </c>
      <c r="F234" s="3">
        <v>1</v>
      </c>
      <c r="H234" t="s">
        <v>12</v>
      </c>
      <c r="I234" s="1">
        <v>42584</v>
      </c>
      <c r="J234">
        <v>6</v>
      </c>
      <c r="K234" t="s">
        <v>62</v>
      </c>
      <c r="L234">
        <v>1</v>
      </c>
      <c r="M234" t="s">
        <v>32</v>
      </c>
    </row>
    <row r="235" spans="1:13" x14ac:dyDescent="0.3">
      <c r="A235" t="s">
        <v>55</v>
      </c>
      <c r="B235" s="11">
        <v>42598</v>
      </c>
      <c r="C235">
        <v>1</v>
      </c>
      <c r="D235" s="3">
        <v>17</v>
      </c>
      <c r="E235" s="3" t="s">
        <v>64</v>
      </c>
      <c r="F235" s="3">
        <v>1</v>
      </c>
      <c r="H235" t="s">
        <v>12</v>
      </c>
      <c r="I235" s="1">
        <v>42591</v>
      </c>
      <c r="J235">
        <v>1</v>
      </c>
      <c r="K235" t="s">
        <v>64</v>
      </c>
      <c r="L235">
        <v>2</v>
      </c>
      <c r="M235" t="s">
        <v>148</v>
      </c>
    </row>
    <row r="236" spans="1:13" x14ac:dyDescent="0.3">
      <c r="A236" t="s">
        <v>55</v>
      </c>
      <c r="B236" s="11">
        <v>42598</v>
      </c>
      <c r="C236">
        <v>1</v>
      </c>
      <c r="D236" s="3">
        <v>17</v>
      </c>
      <c r="E236" s="3" t="s">
        <v>64</v>
      </c>
      <c r="F236" s="3">
        <v>2</v>
      </c>
      <c r="H236" t="s">
        <v>12</v>
      </c>
      <c r="I236" s="1">
        <v>42591</v>
      </c>
      <c r="J236">
        <v>1</v>
      </c>
      <c r="K236" t="s">
        <v>62</v>
      </c>
      <c r="L236">
        <v>1</v>
      </c>
      <c r="M236" t="s">
        <v>32</v>
      </c>
    </row>
    <row r="237" spans="1:13" x14ac:dyDescent="0.3">
      <c r="A237" t="s">
        <v>55</v>
      </c>
      <c r="B237" s="11">
        <v>42598</v>
      </c>
      <c r="C237">
        <v>1</v>
      </c>
      <c r="D237" s="3">
        <v>17</v>
      </c>
      <c r="E237" s="3" t="s">
        <v>83</v>
      </c>
      <c r="F237" s="3">
        <v>1</v>
      </c>
      <c r="H237" t="s">
        <v>12</v>
      </c>
      <c r="I237" s="1">
        <v>42591</v>
      </c>
      <c r="J237">
        <v>2</v>
      </c>
      <c r="K237" t="s">
        <v>64</v>
      </c>
      <c r="L237">
        <v>1</v>
      </c>
      <c r="M237" t="s">
        <v>148</v>
      </c>
    </row>
    <row r="238" spans="1:13" x14ac:dyDescent="0.3">
      <c r="A238" t="s">
        <v>55</v>
      </c>
      <c r="B238" s="11">
        <v>42598</v>
      </c>
      <c r="C238">
        <v>1</v>
      </c>
      <c r="D238" s="3">
        <v>17</v>
      </c>
      <c r="E238" s="3" t="s">
        <v>84</v>
      </c>
      <c r="F238" s="3">
        <v>2</v>
      </c>
      <c r="H238" t="s">
        <v>12</v>
      </c>
      <c r="I238" s="1">
        <v>42591</v>
      </c>
      <c r="J238">
        <v>3</v>
      </c>
      <c r="K238" t="s">
        <v>64</v>
      </c>
      <c r="L238">
        <v>1</v>
      </c>
      <c r="M238" t="s">
        <v>148</v>
      </c>
    </row>
    <row r="239" spans="1:13" x14ac:dyDescent="0.3">
      <c r="A239" t="s">
        <v>55</v>
      </c>
      <c r="B239" s="11">
        <v>42598</v>
      </c>
      <c r="C239">
        <v>1</v>
      </c>
      <c r="D239" s="3">
        <v>17</v>
      </c>
      <c r="E239" s="3" t="s">
        <v>85</v>
      </c>
      <c r="F239" s="3">
        <v>1</v>
      </c>
      <c r="H239" t="s">
        <v>12</v>
      </c>
      <c r="I239" s="1">
        <v>42591</v>
      </c>
      <c r="J239">
        <v>3</v>
      </c>
      <c r="K239" t="s">
        <v>177</v>
      </c>
      <c r="L239">
        <v>1</v>
      </c>
      <c r="M239" t="s">
        <v>32</v>
      </c>
    </row>
    <row r="240" spans="1:13" x14ac:dyDescent="0.3">
      <c r="A240" t="s">
        <v>55</v>
      </c>
      <c r="B240" s="11">
        <v>42598</v>
      </c>
      <c r="C240">
        <v>2</v>
      </c>
      <c r="D240" s="3">
        <v>18</v>
      </c>
      <c r="E240" s="3" t="s">
        <v>64</v>
      </c>
      <c r="F240" s="3">
        <v>1</v>
      </c>
      <c r="H240" t="s">
        <v>12</v>
      </c>
      <c r="I240" s="1">
        <v>42591</v>
      </c>
      <c r="J240">
        <v>4</v>
      </c>
      <c r="K240" t="s">
        <v>62</v>
      </c>
      <c r="L240">
        <v>5</v>
      </c>
      <c r="M240" t="s">
        <v>32</v>
      </c>
    </row>
    <row r="241" spans="1:13" x14ac:dyDescent="0.3">
      <c r="A241" t="s">
        <v>55</v>
      </c>
      <c r="B241" s="11">
        <v>42598</v>
      </c>
      <c r="C241">
        <v>2</v>
      </c>
      <c r="D241" s="3">
        <v>18</v>
      </c>
      <c r="E241" s="3" t="s">
        <v>64</v>
      </c>
      <c r="F241" s="3">
        <v>2</v>
      </c>
      <c r="H241" t="s">
        <v>12</v>
      </c>
      <c r="I241" s="1">
        <v>42591</v>
      </c>
      <c r="J241">
        <v>5</v>
      </c>
      <c r="K241" t="s">
        <v>66</v>
      </c>
      <c r="L241">
        <v>1</v>
      </c>
      <c r="M241" t="s">
        <v>32</v>
      </c>
    </row>
    <row r="242" spans="1:13" x14ac:dyDescent="0.3">
      <c r="A242" t="s">
        <v>55</v>
      </c>
      <c r="B242" s="11">
        <v>42598</v>
      </c>
      <c r="C242">
        <v>2</v>
      </c>
      <c r="D242" s="3">
        <v>18</v>
      </c>
      <c r="E242" s="3" t="s">
        <v>64</v>
      </c>
      <c r="F242" s="3">
        <v>3</v>
      </c>
      <c r="H242" t="s">
        <v>12</v>
      </c>
      <c r="I242" s="1">
        <v>42591</v>
      </c>
      <c r="J242">
        <v>5</v>
      </c>
      <c r="K242" t="s">
        <v>62</v>
      </c>
      <c r="L242">
        <v>2</v>
      </c>
      <c r="M242" t="s">
        <v>32</v>
      </c>
    </row>
    <row r="243" spans="1:13" x14ac:dyDescent="0.3">
      <c r="A243" t="s">
        <v>55</v>
      </c>
      <c r="B243" s="11">
        <v>42598</v>
      </c>
      <c r="C243">
        <v>2</v>
      </c>
      <c r="D243" s="3">
        <v>18</v>
      </c>
      <c r="E243" s="3" t="s">
        <v>64</v>
      </c>
      <c r="F243" s="3">
        <v>1</v>
      </c>
      <c r="H243" t="s">
        <v>12</v>
      </c>
      <c r="I243" s="1">
        <v>42591</v>
      </c>
      <c r="J243">
        <v>6</v>
      </c>
      <c r="K243" t="s">
        <v>64</v>
      </c>
      <c r="L243">
        <v>1</v>
      </c>
      <c r="M243" t="s">
        <v>148</v>
      </c>
    </row>
    <row r="244" spans="1:13" x14ac:dyDescent="0.3">
      <c r="A244" t="s">
        <v>55</v>
      </c>
      <c r="B244" s="11">
        <v>42598</v>
      </c>
      <c r="C244">
        <v>3</v>
      </c>
      <c r="D244" s="3">
        <v>15</v>
      </c>
      <c r="E244" s="3" t="s">
        <v>64</v>
      </c>
      <c r="F244" s="3">
        <v>1</v>
      </c>
      <c r="H244" t="s">
        <v>12</v>
      </c>
      <c r="I244" s="1">
        <v>42591</v>
      </c>
      <c r="J244">
        <v>6</v>
      </c>
      <c r="K244" t="s">
        <v>62</v>
      </c>
      <c r="L244">
        <v>3</v>
      </c>
      <c r="M244" t="s">
        <v>32</v>
      </c>
    </row>
    <row r="245" spans="1:13" x14ac:dyDescent="0.3">
      <c r="A245" t="s">
        <v>55</v>
      </c>
      <c r="B245" s="11">
        <v>42598</v>
      </c>
      <c r="C245">
        <v>3</v>
      </c>
      <c r="D245" s="3">
        <v>15</v>
      </c>
      <c r="E245" s="3" t="s">
        <v>64</v>
      </c>
      <c r="F245" s="3">
        <v>2</v>
      </c>
      <c r="H245" t="s">
        <v>12</v>
      </c>
      <c r="I245" s="1">
        <v>42598</v>
      </c>
      <c r="J245">
        <v>1</v>
      </c>
      <c r="K245" t="s">
        <v>173</v>
      </c>
      <c r="L245">
        <v>1</v>
      </c>
      <c r="M245" t="s">
        <v>32</v>
      </c>
    </row>
    <row r="246" spans="1:13" x14ac:dyDescent="0.3">
      <c r="A246" t="s">
        <v>55</v>
      </c>
      <c r="B246" s="11">
        <v>42598</v>
      </c>
      <c r="C246">
        <v>3</v>
      </c>
      <c r="D246" s="3">
        <v>15</v>
      </c>
      <c r="E246" s="3" t="s">
        <v>63</v>
      </c>
      <c r="F246" s="3">
        <v>1</v>
      </c>
      <c r="H246" t="s">
        <v>12</v>
      </c>
      <c r="I246" s="1">
        <v>42598</v>
      </c>
      <c r="J246">
        <v>2</v>
      </c>
      <c r="K246" t="s">
        <v>67</v>
      </c>
      <c r="L246">
        <v>0</v>
      </c>
    </row>
    <row r="247" spans="1:13" x14ac:dyDescent="0.3">
      <c r="A247" t="s">
        <v>55</v>
      </c>
      <c r="B247" s="11">
        <v>42598</v>
      </c>
      <c r="C247">
        <v>4</v>
      </c>
      <c r="D247" s="3">
        <v>13</v>
      </c>
      <c r="E247" s="3" t="s">
        <v>64</v>
      </c>
      <c r="F247" s="3">
        <v>2</v>
      </c>
      <c r="H247" t="s">
        <v>12</v>
      </c>
      <c r="I247" s="1">
        <v>42598</v>
      </c>
      <c r="J247">
        <v>3</v>
      </c>
      <c r="K247" t="s">
        <v>67</v>
      </c>
      <c r="L247">
        <v>0</v>
      </c>
    </row>
    <row r="248" spans="1:13" x14ac:dyDescent="0.3">
      <c r="A248" t="s">
        <v>55</v>
      </c>
      <c r="B248" s="11">
        <v>42598</v>
      </c>
      <c r="C248">
        <v>4</v>
      </c>
      <c r="D248" s="3">
        <v>13</v>
      </c>
      <c r="E248" s="3" t="s">
        <v>64</v>
      </c>
      <c r="F248" s="3">
        <v>1</v>
      </c>
      <c r="H248" t="s">
        <v>12</v>
      </c>
      <c r="I248" s="1">
        <v>42598</v>
      </c>
      <c r="J248">
        <v>4</v>
      </c>
      <c r="K248" t="s">
        <v>62</v>
      </c>
      <c r="L248">
        <v>1</v>
      </c>
      <c r="M248" t="s">
        <v>32</v>
      </c>
    </row>
    <row r="249" spans="1:13" x14ac:dyDescent="0.3">
      <c r="A249" t="s">
        <v>55</v>
      </c>
      <c r="B249" s="11">
        <v>42598</v>
      </c>
      <c r="C249">
        <v>4</v>
      </c>
      <c r="D249" s="3">
        <v>13</v>
      </c>
      <c r="E249" s="3" t="s">
        <v>64</v>
      </c>
      <c r="F249" s="3">
        <v>1</v>
      </c>
      <c r="H249" t="s">
        <v>12</v>
      </c>
      <c r="I249" s="1">
        <v>42598</v>
      </c>
      <c r="J249">
        <v>5</v>
      </c>
      <c r="K249" t="s">
        <v>62</v>
      </c>
      <c r="L249">
        <v>1</v>
      </c>
      <c r="M249" t="s">
        <v>32</v>
      </c>
    </row>
    <row r="250" spans="1:13" x14ac:dyDescent="0.3">
      <c r="A250" t="s">
        <v>55</v>
      </c>
      <c r="B250" s="11">
        <v>42598</v>
      </c>
      <c r="C250">
        <v>4</v>
      </c>
      <c r="D250" s="3">
        <v>13</v>
      </c>
      <c r="E250" s="3" t="s">
        <v>86</v>
      </c>
      <c r="F250" s="3">
        <v>2</v>
      </c>
      <c r="H250" t="s">
        <v>12</v>
      </c>
      <c r="I250" s="1">
        <v>42598</v>
      </c>
      <c r="J250">
        <v>6</v>
      </c>
      <c r="K250" t="s">
        <v>62</v>
      </c>
      <c r="L250">
        <v>1</v>
      </c>
      <c r="M250" t="s">
        <v>32</v>
      </c>
    </row>
    <row r="251" spans="1:13" x14ac:dyDescent="0.3">
      <c r="A251" t="s">
        <v>55</v>
      </c>
      <c r="B251" s="11">
        <v>42598</v>
      </c>
      <c r="C251">
        <v>5</v>
      </c>
      <c r="D251" s="3">
        <v>31</v>
      </c>
      <c r="E251" s="3" t="s">
        <v>64</v>
      </c>
      <c r="F251" s="3">
        <v>1</v>
      </c>
      <c r="H251" t="s">
        <v>12</v>
      </c>
      <c r="I251" s="1">
        <v>42605</v>
      </c>
      <c r="J251">
        <v>1</v>
      </c>
      <c r="K251" t="s">
        <v>64</v>
      </c>
      <c r="L251">
        <v>6</v>
      </c>
      <c r="M251" t="s">
        <v>148</v>
      </c>
    </row>
    <row r="252" spans="1:13" x14ac:dyDescent="0.3">
      <c r="A252" t="s">
        <v>55</v>
      </c>
      <c r="B252" s="11">
        <v>42598</v>
      </c>
      <c r="C252">
        <v>5</v>
      </c>
      <c r="D252" s="3">
        <v>31</v>
      </c>
      <c r="E252" s="3" t="s">
        <v>64</v>
      </c>
      <c r="F252" s="3">
        <v>2</v>
      </c>
      <c r="H252" t="s">
        <v>12</v>
      </c>
      <c r="I252" s="1">
        <v>42605</v>
      </c>
      <c r="J252">
        <v>1</v>
      </c>
      <c r="K252" t="s">
        <v>73</v>
      </c>
      <c r="L252">
        <v>1</v>
      </c>
      <c r="M252" t="s">
        <v>32</v>
      </c>
    </row>
    <row r="253" spans="1:13" x14ac:dyDescent="0.3">
      <c r="A253" t="s">
        <v>55</v>
      </c>
      <c r="B253" s="11">
        <v>42598</v>
      </c>
      <c r="C253">
        <v>5</v>
      </c>
      <c r="D253" s="3">
        <v>31</v>
      </c>
      <c r="E253" s="3" t="s">
        <v>64</v>
      </c>
      <c r="F253" s="3">
        <v>1</v>
      </c>
      <c r="H253" t="s">
        <v>12</v>
      </c>
      <c r="I253" s="1">
        <v>42605</v>
      </c>
      <c r="J253">
        <v>2</v>
      </c>
      <c r="K253" t="s">
        <v>67</v>
      </c>
      <c r="L253">
        <v>0</v>
      </c>
    </row>
    <row r="254" spans="1:13" x14ac:dyDescent="0.3">
      <c r="A254" t="s">
        <v>55</v>
      </c>
      <c r="B254" s="11">
        <v>42598</v>
      </c>
      <c r="C254">
        <v>5</v>
      </c>
      <c r="D254" s="3">
        <v>31</v>
      </c>
      <c r="E254" s="3" t="s">
        <v>66</v>
      </c>
      <c r="F254" s="3">
        <v>1</v>
      </c>
      <c r="H254" t="s">
        <v>12</v>
      </c>
      <c r="I254" s="1">
        <v>42605</v>
      </c>
      <c r="J254">
        <v>3</v>
      </c>
      <c r="K254" t="s">
        <v>66</v>
      </c>
      <c r="L254">
        <v>1</v>
      </c>
      <c r="M254" t="s">
        <v>32</v>
      </c>
    </row>
    <row r="255" spans="1:13" x14ac:dyDescent="0.3">
      <c r="A255" t="s">
        <v>55</v>
      </c>
      <c r="B255" s="11">
        <v>42598</v>
      </c>
      <c r="C255">
        <v>6</v>
      </c>
      <c r="D255" s="3">
        <v>35</v>
      </c>
      <c r="E255" s="3" t="s">
        <v>64</v>
      </c>
      <c r="F255" s="3">
        <v>2</v>
      </c>
      <c r="H255" t="s">
        <v>12</v>
      </c>
      <c r="I255" s="1">
        <v>42605</v>
      </c>
      <c r="J255">
        <v>3</v>
      </c>
      <c r="K255" t="s">
        <v>64</v>
      </c>
      <c r="L255">
        <v>3</v>
      </c>
      <c r="M255" t="s">
        <v>148</v>
      </c>
    </row>
    <row r="256" spans="1:13" x14ac:dyDescent="0.3">
      <c r="A256" t="s">
        <v>55</v>
      </c>
      <c r="B256" s="11">
        <v>42598</v>
      </c>
      <c r="C256">
        <v>6</v>
      </c>
      <c r="D256" s="3">
        <v>35</v>
      </c>
      <c r="E256" s="3" t="s">
        <v>64</v>
      </c>
      <c r="F256" s="3">
        <v>1</v>
      </c>
      <c r="H256" t="s">
        <v>12</v>
      </c>
      <c r="I256" s="1">
        <v>42605</v>
      </c>
      <c r="J256">
        <v>4</v>
      </c>
      <c r="K256" t="s">
        <v>64</v>
      </c>
      <c r="L256">
        <v>6</v>
      </c>
      <c r="M256" t="s">
        <v>148</v>
      </c>
    </row>
    <row r="257" spans="1:13" x14ac:dyDescent="0.3">
      <c r="A257" t="s">
        <v>55</v>
      </c>
      <c r="B257" s="11">
        <v>42598</v>
      </c>
      <c r="C257">
        <v>6</v>
      </c>
      <c r="D257" s="3">
        <v>35</v>
      </c>
      <c r="E257" s="3" t="s">
        <v>64</v>
      </c>
      <c r="F257" s="3">
        <v>1</v>
      </c>
      <c r="H257" t="s">
        <v>12</v>
      </c>
      <c r="I257" s="1">
        <v>42605</v>
      </c>
      <c r="J257">
        <v>5</v>
      </c>
      <c r="K257" t="s">
        <v>64</v>
      </c>
      <c r="L257">
        <v>13</v>
      </c>
      <c r="M257" t="s">
        <v>148</v>
      </c>
    </row>
    <row r="258" spans="1:13" x14ac:dyDescent="0.3">
      <c r="A258" t="s">
        <v>55</v>
      </c>
      <c r="B258" s="11">
        <v>42598</v>
      </c>
      <c r="C258">
        <v>6</v>
      </c>
      <c r="D258" s="3">
        <v>35</v>
      </c>
      <c r="E258" s="3" t="s">
        <v>64</v>
      </c>
      <c r="F258" s="3">
        <v>3</v>
      </c>
      <c r="H258" t="s">
        <v>12</v>
      </c>
      <c r="I258" s="1">
        <v>42605</v>
      </c>
      <c r="J258">
        <v>6</v>
      </c>
      <c r="K258" t="s">
        <v>64</v>
      </c>
      <c r="L258">
        <v>5</v>
      </c>
      <c r="M258" t="s">
        <v>148</v>
      </c>
    </row>
    <row r="259" spans="1:13" x14ac:dyDescent="0.3">
      <c r="A259" t="s">
        <v>55</v>
      </c>
      <c r="B259" s="11">
        <v>42598</v>
      </c>
      <c r="C259">
        <v>6</v>
      </c>
      <c r="D259" s="3">
        <v>35</v>
      </c>
      <c r="E259" s="3" t="s">
        <v>64</v>
      </c>
      <c r="F259" s="3">
        <v>1</v>
      </c>
      <c r="H259" t="s">
        <v>103</v>
      </c>
      <c r="I259" s="1">
        <v>42580</v>
      </c>
      <c r="J259">
        <v>1</v>
      </c>
      <c r="K259" t="s">
        <v>66</v>
      </c>
      <c r="L259">
        <v>1</v>
      </c>
      <c r="M259" t="s">
        <v>32</v>
      </c>
    </row>
    <row r="260" spans="1:13" x14ac:dyDescent="0.3">
      <c r="A260" t="s">
        <v>55</v>
      </c>
      <c r="B260" s="11">
        <v>42598</v>
      </c>
      <c r="C260">
        <v>6</v>
      </c>
      <c r="D260" s="3">
        <v>35</v>
      </c>
      <c r="E260" s="3" t="s">
        <v>64</v>
      </c>
      <c r="F260" s="3">
        <v>2</v>
      </c>
      <c r="H260" t="s">
        <v>103</v>
      </c>
      <c r="I260" s="1">
        <v>42580</v>
      </c>
      <c r="J260">
        <v>1</v>
      </c>
      <c r="K260" t="s">
        <v>64</v>
      </c>
      <c r="L260">
        <v>9</v>
      </c>
      <c r="M260" t="s">
        <v>148</v>
      </c>
    </row>
    <row r="261" spans="1:13" x14ac:dyDescent="0.3">
      <c r="A261" t="s">
        <v>55</v>
      </c>
      <c r="B261" s="11">
        <v>42598</v>
      </c>
      <c r="C261">
        <v>6</v>
      </c>
      <c r="D261" s="3">
        <v>35</v>
      </c>
      <c r="E261" s="3" t="s">
        <v>64</v>
      </c>
      <c r="F261" s="3">
        <v>1</v>
      </c>
      <c r="H261" t="s">
        <v>103</v>
      </c>
      <c r="I261" s="1">
        <v>42580</v>
      </c>
      <c r="J261">
        <v>2</v>
      </c>
      <c r="K261" t="s">
        <v>66</v>
      </c>
      <c r="L261">
        <v>1</v>
      </c>
      <c r="M261" t="s">
        <v>32</v>
      </c>
    </row>
    <row r="262" spans="1:13" x14ac:dyDescent="0.3">
      <c r="A262" t="s">
        <v>55</v>
      </c>
      <c r="B262" s="11">
        <v>42598</v>
      </c>
      <c r="C262">
        <v>6</v>
      </c>
      <c r="D262" s="3">
        <v>35</v>
      </c>
      <c r="E262" s="3" t="s">
        <v>64</v>
      </c>
      <c r="F262" s="3">
        <v>3</v>
      </c>
      <c r="H262" t="s">
        <v>103</v>
      </c>
      <c r="I262" s="1">
        <v>42580</v>
      </c>
      <c r="J262">
        <v>2</v>
      </c>
      <c r="K262" t="s">
        <v>64</v>
      </c>
      <c r="L262">
        <v>3</v>
      </c>
      <c r="M262" t="s">
        <v>148</v>
      </c>
    </row>
    <row r="263" spans="1:13" x14ac:dyDescent="0.3">
      <c r="A263" t="s">
        <v>55</v>
      </c>
      <c r="B263" s="11">
        <v>42598</v>
      </c>
      <c r="C263">
        <v>6</v>
      </c>
      <c r="D263" s="3">
        <v>35</v>
      </c>
      <c r="E263" s="3" t="s">
        <v>64</v>
      </c>
      <c r="F263" s="3">
        <v>1</v>
      </c>
      <c r="H263" t="s">
        <v>103</v>
      </c>
      <c r="I263" s="1">
        <v>42580</v>
      </c>
      <c r="J263">
        <v>3</v>
      </c>
      <c r="K263" t="s">
        <v>66</v>
      </c>
      <c r="L263">
        <v>2</v>
      </c>
      <c r="M263" t="s">
        <v>32</v>
      </c>
    </row>
    <row r="264" spans="1:13" x14ac:dyDescent="0.3">
      <c r="A264" t="s">
        <v>55</v>
      </c>
      <c r="B264" s="11">
        <v>42605</v>
      </c>
      <c r="C264">
        <v>1</v>
      </c>
      <c r="D264" s="3">
        <v>14</v>
      </c>
      <c r="E264" s="3" t="s">
        <v>64</v>
      </c>
      <c r="F264" s="3">
        <v>1</v>
      </c>
      <c r="H264" t="s">
        <v>103</v>
      </c>
      <c r="I264" s="1">
        <v>42580</v>
      </c>
      <c r="J264">
        <v>3</v>
      </c>
      <c r="K264" t="s">
        <v>64</v>
      </c>
      <c r="L264">
        <v>4</v>
      </c>
      <c r="M264" t="s">
        <v>148</v>
      </c>
    </row>
    <row r="265" spans="1:13" x14ac:dyDescent="0.3">
      <c r="A265" t="s">
        <v>55</v>
      </c>
      <c r="B265" s="11">
        <v>42605</v>
      </c>
      <c r="C265">
        <v>1</v>
      </c>
      <c r="D265" s="3">
        <v>14</v>
      </c>
      <c r="E265" s="3" t="s">
        <v>78</v>
      </c>
      <c r="F265" s="3">
        <v>1</v>
      </c>
      <c r="H265" t="s">
        <v>103</v>
      </c>
      <c r="I265" s="1">
        <v>42580</v>
      </c>
      <c r="J265">
        <v>4</v>
      </c>
      <c r="K265" t="s">
        <v>64</v>
      </c>
      <c r="L265">
        <v>8</v>
      </c>
      <c r="M265" t="s">
        <v>148</v>
      </c>
    </row>
    <row r="266" spans="1:13" x14ac:dyDescent="0.3">
      <c r="A266" t="s">
        <v>55</v>
      </c>
      <c r="B266" s="11">
        <v>42605</v>
      </c>
      <c r="C266">
        <v>2</v>
      </c>
      <c r="D266" s="3">
        <v>11</v>
      </c>
      <c r="E266" s="3" t="s">
        <v>66</v>
      </c>
      <c r="F266" s="3">
        <v>1</v>
      </c>
      <c r="H266" t="s">
        <v>103</v>
      </c>
      <c r="I266" s="1">
        <v>42580</v>
      </c>
      <c r="J266">
        <v>5</v>
      </c>
      <c r="K266" t="s">
        <v>64</v>
      </c>
      <c r="L266">
        <v>6</v>
      </c>
      <c r="M266" t="s">
        <v>148</v>
      </c>
    </row>
    <row r="267" spans="1:13" x14ac:dyDescent="0.3">
      <c r="A267" t="s">
        <v>55</v>
      </c>
      <c r="B267" s="11">
        <v>42605</v>
      </c>
      <c r="C267">
        <v>3</v>
      </c>
      <c r="D267" s="3">
        <v>12</v>
      </c>
      <c r="E267" s="3" t="s">
        <v>64</v>
      </c>
      <c r="F267" s="3">
        <v>1</v>
      </c>
      <c r="H267" t="s">
        <v>103</v>
      </c>
      <c r="I267" s="1">
        <v>42580</v>
      </c>
      <c r="J267">
        <v>5</v>
      </c>
      <c r="K267" t="s">
        <v>164</v>
      </c>
      <c r="L267">
        <v>2</v>
      </c>
      <c r="M267" t="s">
        <v>32</v>
      </c>
    </row>
    <row r="268" spans="1:13" x14ac:dyDescent="0.3">
      <c r="A268" t="s">
        <v>55</v>
      </c>
      <c r="B268" s="11">
        <v>42605</v>
      </c>
      <c r="C268">
        <v>3</v>
      </c>
      <c r="D268" s="3">
        <v>12</v>
      </c>
      <c r="E268" s="3" t="s">
        <v>64</v>
      </c>
      <c r="F268" s="3">
        <v>2</v>
      </c>
      <c r="H268" t="s">
        <v>103</v>
      </c>
      <c r="I268" s="1">
        <v>42580</v>
      </c>
      <c r="J268">
        <v>6</v>
      </c>
      <c r="K268" t="s">
        <v>64</v>
      </c>
      <c r="L268">
        <v>9</v>
      </c>
      <c r="M268" t="s">
        <v>148</v>
      </c>
    </row>
    <row r="269" spans="1:13" x14ac:dyDescent="0.3">
      <c r="A269" t="s">
        <v>55</v>
      </c>
      <c r="B269" s="11">
        <v>42605</v>
      </c>
      <c r="C269">
        <v>3</v>
      </c>
      <c r="D269" s="3">
        <v>12</v>
      </c>
      <c r="E269" s="3" t="s">
        <v>66</v>
      </c>
      <c r="F269" s="3">
        <v>1</v>
      </c>
      <c r="H269" t="s">
        <v>103</v>
      </c>
      <c r="I269" s="1">
        <v>42586</v>
      </c>
      <c r="J269">
        <v>1</v>
      </c>
      <c r="K269" t="s">
        <v>64</v>
      </c>
      <c r="L269">
        <v>1</v>
      </c>
      <c r="M269" t="s">
        <v>148</v>
      </c>
    </row>
    <row r="270" spans="1:13" x14ac:dyDescent="0.3">
      <c r="A270" t="s">
        <v>55</v>
      </c>
      <c r="B270" s="11">
        <v>42605</v>
      </c>
      <c r="C270">
        <v>4</v>
      </c>
      <c r="D270" s="3">
        <v>29</v>
      </c>
      <c r="E270" s="3" t="s">
        <v>64</v>
      </c>
      <c r="F270" s="3">
        <v>2</v>
      </c>
      <c r="H270" t="s">
        <v>103</v>
      </c>
      <c r="I270" s="1">
        <v>42586</v>
      </c>
      <c r="J270">
        <v>2</v>
      </c>
      <c r="K270" t="s">
        <v>66</v>
      </c>
      <c r="L270">
        <v>1</v>
      </c>
      <c r="M270" t="s">
        <v>32</v>
      </c>
    </row>
    <row r="271" spans="1:13" x14ac:dyDescent="0.3">
      <c r="A271" t="s">
        <v>55</v>
      </c>
      <c r="B271" s="11">
        <v>42605</v>
      </c>
      <c r="C271">
        <v>4</v>
      </c>
      <c r="D271" s="3">
        <v>29</v>
      </c>
      <c r="E271" s="3" t="s">
        <v>64</v>
      </c>
      <c r="F271" s="3">
        <v>1</v>
      </c>
      <c r="H271" t="s">
        <v>103</v>
      </c>
      <c r="I271" s="1">
        <v>42586</v>
      </c>
      <c r="J271">
        <v>2</v>
      </c>
      <c r="K271" t="s">
        <v>164</v>
      </c>
      <c r="L271">
        <v>1</v>
      </c>
      <c r="M271" t="s">
        <v>32</v>
      </c>
    </row>
    <row r="272" spans="1:13" x14ac:dyDescent="0.3">
      <c r="A272" t="s">
        <v>55</v>
      </c>
      <c r="B272" s="11">
        <v>42605</v>
      </c>
      <c r="C272">
        <v>4</v>
      </c>
      <c r="D272" s="3">
        <v>29</v>
      </c>
      <c r="E272" s="3" t="s">
        <v>72</v>
      </c>
      <c r="F272" s="3">
        <v>1</v>
      </c>
      <c r="H272" t="s">
        <v>103</v>
      </c>
      <c r="I272" s="1">
        <v>42586</v>
      </c>
      <c r="J272">
        <v>3</v>
      </c>
      <c r="K272" t="s">
        <v>64</v>
      </c>
      <c r="L272">
        <v>1</v>
      </c>
      <c r="M272" t="s">
        <v>148</v>
      </c>
    </row>
    <row r="273" spans="1:13" x14ac:dyDescent="0.3">
      <c r="A273" t="s">
        <v>55</v>
      </c>
      <c r="B273" s="11">
        <v>42605</v>
      </c>
      <c r="C273">
        <v>4</v>
      </c>
      <c r="D273" s="3">
        <v>29</v>
      </c>
      <c r="E273" s="3" t="s">
        <v>86</v>
      </c>
      <c r="F273" s="3">
        <v>1</v>
      </c>
      <c r="H273" t="s">
        <v>103</v>
      </c>
      <c r="I273" s="1">
        <v>42586</v>
      </c>
      <c r="J273">
        <v>3</v>
      </c>
      <c r="K273" t="s">
        <v>164</v>
      </c>
      <c r="L273">
        <v>1</v>
      </c>
      <c r="M273" t="s">
        <v>32</v>
      </c>
    </row>
    <row r="274" spans="1:13" x14ac:dyDescent="0.3">
      <c r="A274" t="s">
        <v>55</v>
      </c>
      <c r="B274" s="11">
        <v>42605</v>
      </c>
      <c r="C274">
        <v>5</v>
      </c>
      <c r="D274" s="3">
        <v>25</v>
      </c>
      <c r="E274" s="3" t="s">
        <v>64</v>
      </c>
      <c r="F274" s="3">
        <v>2</v>
      </c>
      <c r="H274" t="s">
        <v>103</v>
      </c>
      <c r="I274" s="1">
        <v>42586</v>
      </c>
      <c r="J274">
        <v>4</v>
      </c>
      <c r="K274" t="s">
        <v>64</v>
      </c>
      <c r="L274">
        <v>1</v>
      </c>
      <c r="M274" t="s">
        <v>148</v>
      </c>
    </row>
    <row r="275" spans="1:13" x14ac:dyDescent="0.3">
      <c r="A275" t="s">
        <v>55</v>
      </c>
      <c r="B275" s="11">
        <v>42605</v>
      </c>
      <c r="C275">
        <v>5</v>
      </c>
      <c r="D275" s="3">
        <v>25</v>
      </c>
      <c r="E275" s="3" t="s">
        <v>64</v>
      </c>
      <c r="F275" s="3">
        <v>2</v>
      </c>
      <c r="H275" t="s">
        <v>103</v>
      </c>
      <c r="I275" s="1">
        <v>42586</v>
      </c>
      <c r="J275">
        <v>4</v>
      </c>
      <c r="K275" t="s">
        <v>185</v>
      </c>
      <c r="L275">
        <v>1</v>
      </c>
      <c r="M275" t="s">
        <v>32</v>
      </c>
    </row>
    <row r="276" spans="1:13" x14ac:dyDescent="0.3">
      <c r="A276" t="s">
        <v>55</v>
      </c>
      <c r="B276" s="11">
        <v>42605</v>
      </c>
      <c r="C276">
        <v>5</v>
      </c>
      <c r="D276" s="3">
        <v>25</v>
      </c>
      <c r="E276" s="3" t="s">
        <v>86</v>
      </c>
      <c r="F276" s="3">
        <v>1</v>
      </c>
      <c r="H276" t="s">
        <v>103</v>
      </c>
      <c r="I276" s="1">
        <v>42586</v>
      </c>
      <c r="J276">
        <v>5</v>
      </c>
      <c r="K276" t="s">
        <v>64</v>
      </c>
      <c r="L276">
        <v>3</v>
      </c>
      <c r="M276" t="s">
        <v>148</v>
      </c>
    </row>
    <row r="277" spans="1:13" x14ac:dyDescent="0.3">
      <c r="A277" t="s">
        <v>55</v>
      </c>
      <c r="B277" s="11">
        <v>42605</v>
      </c>
      <c r="C277">
        <v>6</v>
      </c>
      <c r="D277" s="3">
        <v>18</v>
      </c>
      <c r="E277" s="3" t="s">
        <v>64</v>
      </c>
      <c r="F277" s="3">
        <v>2</v>
      </c>
      <c r="H277" t="s">
        <v>103</v>
      </c>
      <c r="I277" s="1">
        <v>42586</v>
      </c>
      <c r="J277">
        <v>5</v>
      </c>
      <c r="K277" t="s">
        <v>63</v>
      </c>
      <c r="L277">
        <v>1</v>
      </c>
      <c r="M277" t="s">
        <v>32</v>
      </c>
    </row>
    <row r="278" spans="1:13" x14ac:dyDescent="0.3">
      <c r="A278" s="10" t="s">
        <v>87</v>
      </c>
      <c r="B278" s="11">
        <v>42580</v>
      </c>
      <c r="C278">
        <v>1</v>
      </c>
      <c r="D278" s="3">
        <v>8</v>
      </c>
      <c r="E278" s="3" t="s">
        <v>67</v>
      </c>
      <c r="F278" s="3">
        <v>0</v>
      </c>
      <c r="H278" t="s">
        <v>103</v>
      </c>
      <c r="I278" s="1">
        <v>42586</v>
      </c>
      <c r="J278">
        <v>6</v>
      </c>
      <c r="K278" t="s">
        <v>64</v>
      </c>
      <c r="L278">
        <v>1</v>
      </c>
      <c r="M278" t="s">
        <v>148</v>
      </c>
    </row>
    <row r="279" spans="1:13" x14ac:dyDescent="0.3">
      <c r="A279" s="10" t="s">
        <v>87</v>
      </c>
      <c r="B279" s="11">
        <v>42580</v>
      </c>
      <c r="C279">
        <v>2</v>
      </c>
      <c r="D279" s="3">
        <v>5</v>
      </c>
      <c r="E279" s="3" t="s">
        <v>67</v>
      </c>
      <c r="F279" s="3">
        <v>0</v>
      </c>
      <c r="H279" t="s">
        <v>103</v>
      </c>
      <c r="I279" s="1">
        <v>42586</v>
      </c>
      <c r="J279">
        <v>6</v>
      </c>
      <c r="K279" t="s">
        <v>62</v>
      </c>
      <c r="L279">
        <v>1</v>
      </c>
      <c r="M279" t="s">
        <v>32</v>
      </c>
    </row>
    <row r="280" spans="1:13" x14ac:dyDescent="0.3">
      <c r="A280" s="10" t="s">
        <v>87</v>
      </c>
      <c r="B280" s="11">
        <v>42580</v>
      </c>
      <c r="C280">
        <v>3</v>
      </c>
      <c r="D280" s="3">
        <v>7</v>
      </c>
      <c r="E280" s="3" t="s">
        <v>67</v>
      </c>
      <c r="F280" s="3">
        <v>0</v>
      </c>
      <c r="H280" t="s">
        <v>103</v>
      </c>
      <c r="I280" s="1">
        <v>42594</v>
      </c>
      <c r="J280">
        <v>1</v>
      </c>
      <c r="K280" t="s">
        <v>62</v>
      </c>
      <c r="L280">
        <v>1</v>
      </c>
      <c r="M280" t="s">
        <v>32</v>
      </c>
    </row>
    <row r="281" spans="1:13" x14ac:dyDescent="0.3">
      <c r="A281" s="10" t="s">
        <v>87</v>
      </c>
      <c r="B281" s="11">
        <v>42580</v>
      </c>
      <c r="C281">
        <v>4</v>
      </c>
      <c r="D281" s="3">
        <v>11</v>
      </c>
      <c r="E281" s="3" t="s">
        <v>67</v>
      </c>
      <c r="F281" s="3">
        <v>0</v>
      </c>
      <c r="H281" t="s">
        <v>103</v>
      </c>
      <c r="I281" s="1">
        <v>42594</v>
      </c>
      <c r="J281">
        <v>2</v>
      </c>
      <c r="K281" t="s">
        <v>64</v>
      </c>
      <c r="L281">
        <v>1</v>
      </c>
      <c r="M281" t="s">
        <v>148</v>
      </c>
    </row>
    <row r="282" spans="1:13" x14ac:dyDescent="0.3">
      <c r="A282" s="10" t="s">
        <v>87</v>
      </c>
      <c r="B282" s="11">
        <v>42580</v>
      </c>
      <c r="C282">
        <v>5</v>
      </c>
      <c r="D282" s="3">
        <v>8</v>
      </c>
      <c r="E282" s="3" t="s">
        <v>67</v>
      </c>
      <c r="F282" s="3">
        <v>0</v>
      </c>
      <c r="H282" t="s">
        <v>103</v>
      </c>
      <c r="I282" s="1">
        <v>42594</v>
      </c>
      <c r="J282">
        <v>2</v>
      </c>
      <c r="K282" t="s">
        <v>164</v>
      </c>
      <c r="L282">
        <v>1</v>
      </c>
      <c r="M282" t="s">
        <v>32</v>
      </c>
    </row>
    <row r="283" spans="1:13" x14ac:dyDescent="0.3">
      <c r="A283" s="10" t="s">
        <v>87</v>
      </c>
      <c r="B283" s="11">
        <v>42580</v>
      </c>
      <c r="C283">
        <v>6</v>
      </c>
      <c r="D283" s="3">
        <v>29</v>
      </c>
      <c r="E283" s="3" t="s">
        <v>67</v>
      </c>
      <c r="F283" s="3">
        <v>0</v>
      </c>
      <c r="H283" t="s">
        <v>103</v>
      </c>
      <c r="I283" s="1">
        <v>42594</v>
      </c>
      <c r="J283">
        <v>2</v>
      </c>
      <c r="K283" t="s">
        <v>62</v>
      </c>
      <c r="L283">
        <v>2</v>
      </c>
      <c r="M283" t="s">
        <v>32</v>
      </c>
    </row>
    <row r="284" spans="1:13" x14ac:dyDescent="0.3">
      <c r="A284" t="s">
        <v>87</v>
      </c>
      <c r="B284" s="11">
        <v>42586</v>
      </c>
      <c r="C284">
        <v>1</v>
      </c>
      <c r="D284" s="12">
        <v>19</v>
      </c>
      <c r="E284" s="12" t="s">
        <v>64</v>
      </c>
      <c r="F284" s="12">
        <v>2</v>
      </c>
      <c r="H284" t="s">
        <v>103</v>
      </c>
      <c r="I284" s="1">
        <v>42594</v>
      </c>
      <c r="J284">
        <v>3</v>
      </c>
      <c r="K284" t="s">
        <v>64</v>
      </c>
      <c r="L284">
        <v>1</v>
      </c>
      <c r="M284" t="s">
        <v>148</v>
      </c>
    </row>
    <row r="285" spans="1:13" x14ac:dyDescent="0.3">
      <c r="A285" t="s">
        <v>87</v>
      </c>
      <c r="B285" s="11">
        <v>42586</v>
      </c>
      <c r="C285">
        <v>1</v>
      </c>
      <c r="D285" s="12">
        <v>19</v>
      </c>
      <c r="E285" s="12" t="s">
        <v>63</v>
      </c>
      <c r="F285" s="12">
        <v>2</v>
      </c>
      <c r="H285" t="s">
        <v>103</v>
      </c>
      <c r="I285" s="1">
        <v>42594</v>
      </c>
      <c r="J285">
        <v>4</v>
      </c>
      <c r="K285" t="s">
        <v>64</v>
      </c>
      <c r="L285">
        <v>4</v>
      </c>
      <c r="M285" t="s">
        <v>148</v>
      </c>
    </row>
    <row r="286" spans="1:13" x14ac:dyDescent="0.3">
      <c r="A286" t="s">
        <v>87</v>
      </c>
      <c r="B286" s="11">
        <v>42586</v>
      </c>
      <c r="C286">
        <v>2</v>
      </c>
      <c r="D286" s="12">
        <v>18</v>
      </c>
      <c r="E286" s="12" t="s">
        <v>64</v>
      </c>
      <c r="F286" s="12">
        <v>1</v>
      </c>
      <c r="H286" t="s">
        <v>103</v>
      </c>
      <c r="I286" s="1">
        <v>42594</v>
      </c>
      <c r="J286">
        <v>5</v>
      </c>
      <c r="K286" t="s">
        <v>64</v>
      </c>
      <c r="L286">
        <v>1</v>
      </c>
      <c r="M286" t="s">
        <v>148</v>
      </c>
    </row>
    <row r="287" spans="1:13" x14ac:dyDescent="0.3">
      <c r="A287" t="s">
        <v>87</v>
      </c>
      <c r="B287" s="11">
        <v>42586</v>
      </c>
      <c r="C287">
        <v>2</v>
      </c>
      <c r="D287" s="12">
        <v>18</v>
      </c>
      <c r="E287" s="12" t="s">
        <v>64</v>
      </c>
      <c r="F287" s="12">
        <v>2</v>
      </c>
      <c r="H287" t="s">
        <v>103</v>
      </c>
      <c r="I287" s="1">
        <v>42594</v>
      </c>
      <c r="J287">
        <v>6</v>
      </c>
      <c r="K287" t="s">
        <v>67</v>
      </c>
      <c r="L287">
        <v>0</v>
      </c>
    </row>
    <row r="288" spans="1:13" x14ac:dyDescent="0.3">
      <c r="A288" t="s">
        <v>87</v>
      </c>
      <c r="B288" s="11">
        <v>42586</v>
      </c>
      <c r="C288">
        <v>3</v>
      </c>
      <c r="D288" s="12">
        <v>22</v>
      </c>
      <c r="E288" s="12" t="s">
        <v>64</v>
      </c>
      <c r="F288" s="12">
        <v>3</v>
      </c>
      <c r="H288" t="s">
        <v>103</v>
      </c>
      <c r="I288" s="1">
        <v>42600</v>
      </c>
      <c r="J288">
        <v>1</v>
      </c>
      <c r="K288" t="s">
        <v>64</v>
      </c>
      <c r="L288">
        <v>3</v>
      </c>
      <c r="M288" t="s">
        <v>148</v>
      </c>
    </row>
    <row r="289" spans="1:13" x14ac:dyDescent="0.3">
      <c r="A289" t="s">
        <v>87</v>
      </c>
      <c r="B289" s="11">
        <v>42586</v>
      </c>
      <c r="C289">
        <v>3</v>
      </c>
      <c r="D289" s="12">
        <v>22</v>
      </c>
      <c r="E289" s="12" t="s">
        <v>64</v>
      </c>
      <c r="F289" s="12">
        <v>1</v>
      </c>
      <c r="H289" t="s">
        <v>103</v>
      </c>
      <c r="I289" s="1">
        <v>42600</v>
      </c>
      <c r="J289">
        <v>2</v>
      </c>
      <c r="K289" t="s">
        <v>64</v>
      </c>
      <c r="L289">
        <v>7</v>
      </c>
      <c r="M289" t="s">
        <v>148</v>
      </c>
    </row>
    <row r="290" spans="1:13" x14ac:dyDescent="0.3">
      <c r="A290" t="s">
        <v>87</v>
      </c>
      <c r="B290" s="11">
        <v>42586</v>
      </c>
      <c r="C290">
        <v>3</v>
      </c>
      <c r="D290" s="12">
        <v>22</v>
      </c>
      <c r="E290" s="12" t="s">
        <v>66</v>
      </c>
      <c r="F290" s="12">
        <v>1</v>
      </c>
      <c r="H290" t="s">
        <v>103</v>
      </c>
      <c r="I290" s="1">
        <v>42600</v>
      </c>
      <c r="J290">
        <v>2</v>
      </c>
      <c r="K290" t="s">
        <v>62</v>
      </c>
      <c r="L290">
        <v>1</v>
      </c>
      <c r="M290" t="s">
        <v>32</v>
      </c>
    </row>
    <row r="291" spans="1:13" x14ac:dyDescent="0.3">
      <c r="A291" t="s">
        <v>87</v>
      </c>
      <c r="B291" s="11">
        <v>42586</v>
      </c>
      <c r="C291">
        <v>3</v>
      </c>
      <c r="D291" s="12">
        <v>22</v>
      </c>
      <c r="E291" s="12" t="s">
        <v>66</v>
      </c>
      <c r="F291" s="12">
        <v>2</v>
      </c>
      <c r="H291" t="s">
        <v>103</v>
      </c>
      <c r="I291" s="1">
        <v>42600</v>
      </c>
      <c r="J291">
        <v>3</v>
      </c>
      <c r="K291" t="s">
        <v>64</v>
      </c>
      <c r="L291">
        <v>9</v>
      </c>
      <c r="M291" t="s">
        <v>148</v>
      </c>
    </row>
    <row r="292" spans="1:13" x14ac:dyDescent="0.3">
      <c r="A292" t="s">
        <v>87</v>
      </c>
      <c r="B292" s="11">
        <v>42586</v>
      </c>
      <c r="C292">
        <v>4</v>
      </c>
      <c r="D292" s="12">
        <v>38</v>
      </c>
      <c r="E292" s="12" t="s">
        <v>64</v>
      </c>
      <c r="F292" s="12">
        <v>1</v>
      </c>
      <c r="H292" t="s">
        <v>103</v>
      </c>
      <c r="I292" s="1">
        <v>42600</v>
      </c>
      <c r="J292">
        <v>4</v>
      </c>
      <c r="K292" t="s">
        <v>64</v>
      </c>
      <c r="L292">
        <v>1</v>
      </c>
      <c r="M292" t="s">
        <v>148</v>
      </c>
    </row>
    <row r="293" spans="1:13" x14ac:dyDescent="0.3">
      <c r="A293" t="s">
        <v>87</v>
      </c>
      <c r="B293" s="11">
        <v>42586</v>
      </c>
      <c r="C293">
        <v>4</v>
      </c>
      <c r="D293" s="12">
        <v>38</v>
      </c>
      <c r="E293" s="12" t="s">
        <v>64</v>
      </c>
      <c r="F293" s="12">
        <v>1</v>
      </c>
      <c r="H293" t="s">
        <v>103</v>
      </c>
      <c r="I293" s="1">
        <v>42600</v>
      </c>
      <c r="J293">
        <v>4</v>
      </c>
      <c r="K293" t="s">
        <v>164</v>
      </c>
      <c r="L293">
        <v>2</v>
      </c>
      <c r="M293" t="s">
        <v>32</v>
      </c>
    </row>
    <row r="294" spans="1:13" x14ac:dyDescent="0.3">
      <c r="A294" t="s">
        <v>87</v>
      </c>
      <c r="B294" s="11">
        <v>42586</v>
      </c>
      <c r="C294">
        <v>4</v>
      </c>
      <c r="D294" s="12">
        <v>38</v>
      </c>
      <c r="E294" s="12" t="s">
        <v>64</v>
      </c>
      <c r="F294" s="12">
        <v>1</v>
      </c>
      <c r="H294" t="s">
        <v>103</v>
      </c>
      <c r="I294" s="1">
        <v>42600</v>
      </c>
      <c r="J294">
        <v>5</v>
      </c>
      <c r="K294" t="s">
        <v>66</v>
      </c>
      <c r="L294">
        <v>2</v>
      </c>
      <c r="M294" t="s">
        <v>32</v>
      </c>
    </row>
    <row r="295" spans="1:13" x14ac:dyDescent="0.3">
      <c r="A295" t="s">
        <v>87</v>
      </c>
      <c r="B295" s="11">
        <v>42586</v>
      </c>
      <c r="C295">
        <v>4</v>
      </c>
      <c r="D295" s="12">
        <v>38</v>
      </c>
      <c r="E295" s="12" t="s">
        <v>72</v>
      </c>
      <c r="F295" s="12">
        <v>2</v>
      </c>
      <c r="H295" t="s">
        <v>103</v>
      </c>
      <c r="I295" s="1">
        <v>42600</v>
      </c>
      <c r="J295">
        <v>5</v>
      </c>
      <c r="K295" t="s">
        <v>64</v>
      </c>
      <c r="L295">
        <v>1</v>
      </c>
      <c r="M295" t="s">
        <v>148</v>
      </c>
    </row>
    <row r="296" spans="1:13" x14ac:dyDescent="0.3">
      <c r="A296" t="s">
        <v>87</v>
      </c>
      <c r="B296" s="11">
        <v>42586</v>
      </c>
      <c r="C296">
        <v>4</v>
      </c>
      <c r="D296" s="12">
        <v>38</v>
      </c>
      <c r="E296" s="12" t="s">
        <v>66</v>
      </c>
      <c r="F296" s="12">
        <v>3</v>
      </c>
      <c r="H296" t="s">
        <v>103</v>
      </c>
      <c r="I296" s="1">
        <v>42600</v>
      </c>
      <c r="J296">
        <v>5</v>
      </c>
      <c r="K296" t="s">
        <v>62</v>
      </c>
      <c r="L296">
        <v>1</v>
      </c>
      <c r="M296" t="s">
        <v>32</v>
      </c>
    </row>
    <row r="297" spans="1:13" x14ac:dyDescent="0.3">
      <c r="A297" t="s">
        <v>87</v>
      </c>
      <c r="B297" s="11">
        <v>42586</v>
      </c>
      <c r="C297">
        <v>5</v>
      </c>
      <c r="D297" s="12">
        <v>17</v>
      </c>
      <c r="E297" s="12" t="s">
        <v>64</v>
      </c>
      <c r="F297" s="12">
        <v>1</v>
      </c>
      <c r="H297" t="s">
        <v>103</v>
      </c>
      <c r="I297" s="1">
        <v>42600</v>
      </c>
      <c r="J297">
        <v>6</v>
      </c>
      <c r="K297" t="s">
        <v>66</v>
      </c>
      <c r="L297">
        <v>1</v>
      </c>
      <c r="M297" t="s">
        <v>32</v>
      </c>
    </row>
    <row r="298" spans="1:13" x14ac:dyDescent="0.3">
      <c r="A298" t="s">
        <v>87</v>
      </c>
      <c r="B298" s="11">
        <v>42586</v>
      </c>
      <c r="C298">
        <v>5</v>
      </c>
      <c r="D298" s="12">
        <v>17</v>
      </c>
      <c r="E298" s="12" t="s">
        <v>64</v>
      </c>
      <c r="F298" s="12">
        <v>2</v>
      </c>
      <c r="H298" t="s">
        <v>103</v>
      </c>
      <c r="I298" s="1">
        <v>42600</v>
      </c>
      <c r="J298">
        <v>6</v>
      </c>
      <c r="K298" t="s">
        <v>64</v>
      </c>
      <c r="L298">
        <v>4</v>
      </c>
      <c r="M298" t="s">
        <v>148</v>
      </c>
    </row>
    <row r="299" spans="1:13" x14ac:dyDescent="0.3">
      <c r="A299" t="s">
        <v>87</v>
      </c>
      <c r="B299" s="11">
        <v>42586</v>
      </c>
      <c r="C299">
        <v>5</v>
      </c>
      <c r="D299" s="12">
        <v>17</v>
      </c>
      <c r="E299" s="12" t="s">
        <v>64</v>
      </c>
      <c r="F299" s="12">
        <v>1</v>
      </c>
      <c r="H299" t="s">
        <v>103</v>
      </c>
      <c r="I299" s="1">
        <v>42605</v>
      </c>
      <c r="J299">
        <v>1</v>
      </c>
      <c r="K299" t="s">
        <v>64</v>
      </c>
      <c r="L299">
        <v>1</v>
      </c>
      <c r="M299" t="s">
        <v>148</v>
      </c>
    </row>
    <row r="300" spans="1:13" x14ac:dyDescent="0.3">
      <c r="A300" t="s">
        <v>87</v>
      </c>
      <c r="B300" s="11">
        <v>42586</v>
      </c>
      <c r="C300">
        <v>5</v>
      </c>
      <c r="D300" s="12">
        <v>17</v>
      </c>
      <c r="E300" s="12" t="s">
        <v>63</v>
      </c>
      <c r="F300" s="12">
        <v>1</v>
      </c>
      <c r="H300" t="s">
        <v>103</v>
      </c>
      <c r="I300" s="1">
        <v>42605</v>
      </c>
      <c r="J300">
        <v>1</v>
      </c>
      <c r="K300" t="s">
        <v>171</v>
      </c>
      <c r="L300">
        <v>1</v>
      </c>
      <c r="M300" t="s">
        <v>32</v>
      </c>
    </row>
    <row r="301" spans="1:13" x14ac:dyDescent="0.3">
      <c r="A301" t="s">
        <v>87</v>
      </c>
      <c r="B301" s="11">
        <v>42586</v>
      </c>
      <c r="C301">
        <v>6</v>
      </c>
      <c r="D301" s="12">
        <v>41</v>
      </c>
      <c r="E301" s="12" t="s">
        <v>64</v>
      </c>
      <c r="F301" s="12">
        <v>1</v>
      </c>
      <c r="H301" t="s">
        <v>103</v>
      </c>
      <c r="I301" s="1">
        <v>42605</v>
      </c>
      <c r="J301">
        <v>2</v>
      </c>
      <c r="K301" t="s">
        <v>64</v>
      </c>
      <c r="L301">
        <v>3</v>
      </c>
      <c r="M301" t="s">
        <v>148</v>
      </c>
    </row>
    <row r="302" spans="1:13" x14ac:dyDescent="0.3">
      <c r="A302" t="s">
        <v>87</v>
      </c>
      <c r="B302" s="11">
        <v>42586</v>
      </c>
      <c r="C302">
        <v>6</v>
      </c>
      <c r="D302" s="12">
        <v>41</v>
      </c>
      <c r="E302" s="12" t="s">
        <v>64</v>
      </c>
      <c r="F302" s="12">
        <v>2</v>
      </c>
      <c r="H302" t="s">
        <v>103</v>
      </c>
      <c r="I302" s="1">
        <v>42605</v>
      </c>
      <c r="J302">
        <v>3</v>
      </c>
      <c r="K302" t="s">
        <v>66</v>
      </c>
      <c r="L302">
        <v>1</v>
      </c>
      <c r="M302" t="s">
        <v>32</v>
      </c>
    </row>
    <row r="303" spans="1:13" x14ac:dyDescent="0.3">
      <c r="A303" t="s">
        <v>87</v>
      </c>
      <c r="B303" s="11">
        <v>42586</v>
      </c>
      <c r="C303">
        <v>6</v>
      </c>
      <c r="D303" s="12">
        <v>41</v>
      </c>
      <c r="E303" s="12" t="s">
        <v>64</v>
      </c>
      <c r="F303" s="12">
        <v>1</v>
      </c>
      <c r="H303" t="s">
        <v>103</v>
      </c>
      <c r="I303" s="1">
        <v>42605</v>
      </c>
      <c r="J303">
        <v>3</v>
      </c>
      <c r="K303" t="s">
        <v>64</v>
      </c>
      <c r="L303">
        <v>6</v>
      </c>
      <c r="M303" t="s">
        <v>148</v>
      </c>
    </row>
    <row r="304" spans="1:13" x14ac:dyDescent="0.3">
      <c r="A304" t="s">
        <v>87</v>
      </c>
      <c r="B304" s="11">
        <v>42586</v>
      </c>
      <c r="C304">
        <v>6</v>
      </c>
      <c r="D304" s="12">
        <v>41</v>
      </c>
      <c r="E304" s="12" t="s">
        <v>66</v>
      </c>
      <c r="F304" s="12">
        <v>1</v>
      </c>
      <c r="H304" t="s">
        <v>103</v>
      </c>
      <c r="I304" s="1">
        <v>42605</v>
      </c>
      <c r="J304">
        <v>3</v>
      </c>
      <c r="K304" t="s">
        <v>164</v>
      </c>
      <c r="L304">
        <v>1</v>
      </c>
      <c r="M304" t="s">
        <v>32</v>
      </c>
    </row>
    <row r="305" spans="1:13" x14ac:dyDescent="0.3">
      <c r="A305" t="s">
        <v>87</v>
      </c>
      <c r="B305" s="11">
        <v>42594</v>
      </c>
      <c r="C305">
        <v>1</v>
      </c>
      <c r="D305" s="3">
        <v>9</v>
      </c>
      <c r="E305" s="3" t="s">
        <v>64</v>
      </c>
      <c r="F305" s="3">
        <v>1</v>
      </c>
      <c r="H305" t="s">
        <v>103</v>
      </c>
      <c r="I305" s="1">
        <v>42605</v>
      </c>
      <c r="J305">
        <v>4</v>
      </c>
      <c r="K305" t="s">
        <v>64</v>
      </c>
      <c r="L305">
        <v>3</v>
      </c>
      <c r="M305" t="s">
        <v>148</v>
      </c>
    </row>
    <row r="306" spans="1:13" x14ac:dyDescent="0.3">
      <c r="A306" t="s">
        <v>87</v>
      </c>
      <c r="B306" s="11">
        <v>42594</v>
      </c>
      <c r="C306">
        <v>2</v>
      </c>
      <c r="D306" s="3">
        <v>9</v>
      </c>
      <c r="E306" s="3" t="s">
        <v>64</v>
      </c>
      <c r="F306" s="3">
        <v>1</v>
      </c>
      <c r="H306" t="s">
        <v>103</v>
      </c>
      <c r="I306" s="1">
        <v>42605</v>
      </c>
      <c r="J306">
        <v>4</v>
      </c>
      <c r="K306" t="s">
        <v>85</v>
      </c>
      <c r="L306">
        <v>1</v>
      </c>
      <c r="M306" t="s">
        <v>32</v>
      </c>
    </row>
    <row r="307" spans="1:13" x14ac:dyDescent="0.3">
      <c r="A307" t="s">
        <v>87</v>
      </c>
      <c r="B307" s="11">
        <v>42594</v>
      </c>
      <c r="C307">
        <v>2</v>
      </c>
      <c r="D307" s="3">
        <v>9</v>
      </c>
      <c r="E307" s="3" t="s">
        <v>62</v>
      </c>
      <c r="F307" s="3">
        <v>2</v>
      </c>
      <c r="H307" t="s">
        <v>103</v>
      </c>
      <c r="I307" s="1">
        <v>42605</v>
      </c>
      <c r="J307">
        <v>5</v>
      </c>
      <c r="K307" t="s">
        <v>66</v>
      </c>
      <c r="L307">
        <v>1</v>
      </c>
      <c r="M307" t="s">
        <v>32</v>
      </c>
    </row>
    <row r="308" spans="1:13" x14ac:dyDescent="0.3">
      <c r="A308" t="s">
        <v>87</v>
      </c>
      <c r="B308" s="11">
        <v>42594</v>
      </c>
      <c r="C308">
        <v>2</v>
      </c>
      <c r="D308" s="3">
        <v>9</v>
      </c>
      <c r="E308" s="3" t="s">
        <v>66</v>
      </c>
      <c r="F308" s="3">
        <v>1</v>
      </c>
      <c r="H308" t="s">
        <v>103</v>
      </c>
      <c r="I308" s="1">
        <v>42605</v>
      </c>
      <c r="J308">
        <v>5</v>
      </c>
      <c r="K308" t="s">
        <v>64</v>
      </c>
      <c r="L308">
        <v>5</v>
      </c>
      <c r="M308" t="s">
        <v>148</v>
      </c>
    </row>
    <row r="309" spans="1:13" x14ac:dyDescent="0.3">
      <c r="A309" t="s">
        <v>87</v>
      </c>
      <c r="B309" s="11">
        <v>42594</v>
      </c>
      <c r="C309">
        <v>3</v>
      </c>
      <c r="D309" s="3">
        <v>10</v>
      </c>
      <c r="E309" s="3" t="s">
        <v>64</v>
      </c>
      <c r="F309" s="3">
        <v>2</v>
      </c>
      <c r="H309" t="s">
        <v>103</v>
      </c>
      <c r="I309" s="1">
        <v>42605</v>
      </c>
      <c r="J309">
        <v>6</v>
      </c>
      <c r="K309" t="s">
        <v>64</v>
      </c>
      <c r="L309">
        <v>3</v>
      </c>
      <c r="M309" t="s">
        <v>148</v>
      </c>
    </row>
    <row r="310" spans="1:13" x14ac:dyDescent="0.3">
      <c r="A310" t="s">
        <v>87</v>
      </c>
      <c r="B310" s="11">
        <v>42594</v>
      </c>
      <c r="C310">
        <v>3</v>
      </c>
      <c r="D310" s="3">
        <v>10</v>
      </c>
      <c r="E310" s="3" t="s">
        <v>72</v>
      </c>
      <c r="F310" s="3">
        <v>1</v>
      </c>
      <c r="H310" t="s">
        <v>108</v>
      </c>
      <c r="I310" s="1">
        <v>42578</v>
      </c>
      <c r="J310">
        <v>1</v>
      </c>
      <c r="K310" t="s">
        <v>94</v>
      </c>
      <c r="L310">
        <v>1</v>
      </c>
      <c r="M310" t="s">
        <v>32</v>
      </c>
    </row>
    <row r="311" spans="1:13" x14ac:dyDescent="0.3">
      <c r="A311" t="s">
        <v>87</v>
      </c>
      <c r="B311" s="11">
        <v>42594</v>
      </c>
      <c r="C311">
        <v>4</v>
      </c>
      <c r="D311" s="3">
        <v>21</v>
      </c>
      <c r="E311" s="3" t="s">
        <v>64</v>
      </c>
      <c r="F311" s="3">
        <v>1</v>
      </c>
      <c r="H311" t="s">
        <v>108</v>
      </c>
      <c r="I311" s="1">
        <v>42578</v>
      </c>
      <c r="J311">
        <v>2</v>
      </c>
      <c r="K311" t="s">
        <v>67</v>
      </c>
      <c r="L311">
        <v>0</v>
      </c>
    </row>
    <row r="312" spans="1:13" x14ac:dyDescent="0.3">
      <c r="A312" t="s">
        <v>87</v>
      </c>
      <c r="B312" s="11">
        <v>42594</v>
      </c>
      <c r="C312">
        <v>4</v>
      </c>
      <c r="D312" s="3">
        <v>21</v>
      </c>
      <c r="E312" s="3" t="s">
        <v>64</v>
      </c>
      <c r="F312" s="3">
        <v>2</v>
      </c>
      <c r="H312" t="s">
        <v>108</v>
      </c>
      <c r="I312" s="1">
        <v>42578</v>
      </c>
      <c r="J312">
        <v>3</v>
      </c>
      <c r="K312" t="s">
        <v>64</v>
      </c>
      <c r="L312">
        <v>1</v>
      </c>
      <c r="M312" t="s">
        <v>148</v>
      </c>
    </row>
    <row r="313" spans="1:13" x14ac:dyDescent="0.3">
      <c r="A313" t="s">
        <v>87</v>
      </c>
      <c r="B313" s="11">
        <v>42594</v>
      </c>
      <c r="C313">
        <v>4</v>
      </c>
      <c r="D313" s="3">
        <v>21</v>
      </c>
      <c r="E313" s="3" t="s">
        <v>62</v>
      </c>
      <c r="F313" s="3">
        <v>1</v>
      </c>
      <c r="H313" t="s">
        <v>108</v>
      </c>
      <c r="I313" s="1">
        <v>42578</v>
      </c>
      <c r="J313">
        <v>3</v>
      </c>
      <c r="K313" t="s">
        <v>62</v>
      </c>
      <c r="L313">
        <v>2</v>
      </c>
      <c r="M313" t="s">
        <v>32</v>
      </c>
    </row>
    <row r="314" spans="1:13" x14ac:dyDescent="0.3">
      <c r="A314" t="s">
        <v>87</v>
      </c>
      <c r="B314" s="11">
        <v>42594</v>
      </c>
      <c r="C314">
        <v>5</v>
      </c>
      <c r="D314" s="3">
        <v>8</v>
      </c>
      <c r="E314" s="3" t="s">
        <v>64</v>
      </c>
      <c r="F314" s="3">
        <v>1</v>
      </c>
      <c r="H314" t="s">
        <v>108</v>
      </c>
      <c r="I314" s="1">
        <v>42578</v>
      </c>
      <c r="J314">
        <v>4</v>
      </c>
      <c r="K314" t="s">
        <v>62</v>
      </c>
      <c r="L314">
        <v>1</v>
      </c>
      <c r="M314" t="s">
        <v>32</v>
      </c>
    </row>
    <row r="315" spans="1:13" x14ac:dyDescent="0.3">
      <c r="A315" t="s">
        <v>87</v>
      </c>
      <c r="B315" s="11">
        <v>42594</v>
      </c>
      <c r="C315">
        <v>5</v>
      </c>
      <c r="D315" s="3">
        <v>8</v>
      </c>
      <c r="E315" s="3" t="s">
        <v>64</v>
      </c>
      <c r="F315" s="3">
        <v>2</v>
      </c>
      <c r="H315" t="s">
        <v>108</v>
      </c>
      <c r="I315" s="1">
        <v>42578</v>
      </c>
      <c r="J315">
        <v>5</v>
      </c>
      <c r="K315" t="s">
        <v>66</v>
      </c>
      <c r="L315">
        <v>1</v>
      </c>
      <c r="M315" t="s">
        <v>32</v>
      </c>
    </row>
    <row r="316" spans="1:13" x14ac:dyDescent="0.3">
      <c r="A316" t="s">
        <v>87</v>
      </c>
      <c r="B316" s="11">
        <v>42594</v>
      </c>
      <c r="C316">
        <v>5</v>
      </c>
      <c r="D316" s="3">
        <v>8</v>
      </c>
      <c r="E316" s="3" t="s">
        <v>62</v>
      </c>
      <c r="F316" s="3">
        <v>2</v>
      </c>
      <c r="H316" t="s">
        <v>108</v>
      </c>
      <c r="I316" s="1">
        <v>42578</v>
      </c>
      <c r="J316">
        <v>5</v>
      </c>
      <c r="K316" t="s">
        <v>62</v>
      </c>
      <c r="L316">
        <v>2</v>
      </c>
      <c r="M316" t="s">
        <v>32</v>
      </c>
    </row>
    <row r="317" spans="1:13" x14ac:dyDescent="0.3">
      <c r="A317" t="s">
        <v>87</v>
      </c>
      <c r="B317" s="11">
        <v>42594</v>
      </c>
      <c r="C317">
        <v>6</v>
      </c>
      <c r="D317" s="3">
        <v>49</v>
      </c>
      <c r="E317" s="3" t="s">
        <v>64</v>
      </c>
      <c r="F317" s="3">
        <v>2</v>
      </c>
      <c r="H317" t="s">
        <v>108</v>
      </c>
      <c r="I317" s="1">
        <v>42578</v>
      </c>
      <c r="J317">
        <v>6</v>
      </c>
      <c r="K317" t="s">
        <v>64</v>
      </c>
      <c r="L317">
        <v>2</v>
      </c>
      <c r="M317" t="s">
        <v>148</v>
      </c>
    </row>
    <row r="318" spans="1:13" x14ac:dyDescent="0.3">
      <c r="A318" t="s">
        <v>87</v>
      </c>
      <c r="B318" s="11">
        <v>42594</v>
      </c>
      <c r="C318">
        <v>6</v>
      </c>
      <c r="D318" s="3">
        <v>49</v>
      </c>
      <c r="E318" s="3" t="s">
        <v>64</v>
      </c>
      <c r="F318" s="3">
        <v>1</v>
      </c>
      <c r="H318" t="s">
        <v>108</v>
      </c>
      <c r="I318" s="1">
        <v>42584</v>
      </c>
      <c r="J318">
        <v>1</v>
      </c>
      <c r="K318" t="s">
        <v>64</v>
      </c>
      <c r="L318">
        <v>3</v>
      </c>
      <c r="M318" t="s">
        <v>148</v>
      </c>
    </row>
    <row r="319" spans="1:13" x14ac:dyDescent="0.3">
      <c r="A319" t="s">
        <v>87</v>
      </c>
      <c r="B319" s="11">
        <v>42594</v>
      </c>
      <c r="C319">
        <v>6</v>
      </c>
      <c r="D319" s="3">
        <v>49</v>
      </c>
      <c r="E319" s="3" t="s">
        <v>88</v>
      </c>
      <c r="F319" s="3">
        <v>1</v>
      </c>
      <c r="H319" t="s">
        <v>108</v>
      </c>
      <c r="I319" s="1">
        <v>42584</v>
      </c>
      <c r="J319">
        <v>2</v>
      </c>
      <c r="K319" t="s">
        <v>64</v>
      </c>
      <c r="L319">
        <v>1</v>
      </c>
      <c r="M319" t="s">
        <v>148</v>
      </c>
    </row>
    <row r="320" spans="1:13" x14ac:dyDescent="0.3">
      <c r="A320" t="s">
        <v>87</v>
      </c>
      <c r="B320" s="11">
        <v>42600</v>
      </c>
      <c r="C320">
        <v>1</v>
      </c>
      <c r="D320" s="3" t="s">
        <v>67</v>
      </c>
      <c r="E320" s="3" t="s">
        <v>67</v>
      </c>
      <c r="F320" s="3">
        <v>0</v>
      </c>
      <c r="H320" t="s">
        <v>108</v>
      </c>
      <c r="I320" s="1">
        <v>42584</v>
      </c>
      <c r="J320">
        <v>2</v>
      </c>
      <c r="K320" t="s">
        <v>62</v>
      </c>
      <c r="L320">
        <v>1</v>
      </c>
      <c r="M320" t="s">
        <v>32</v>
      </c>
    </row>
    <row r="321" spans="1:13" x14ac:dyDescent="0.3">
      <c r="A321" t="s">
        <v>87</v>
      </c>
      <c r="B321" s="11">
        <v>42600</v>
      </c>
      <c r="C321">
        <v>2</v>
      </c>
      <c r="D321" s="3">
        <v>10</v>
      </c>
      <c r="E321" s="3" t="s">
        <v>67</v>
      </c>
      <c r="F321" s="3">
        <v>0</v>
      </c>
      <c r="H321" t="s">
        <v>108</v>
      </c>
      <c r="I321" s="1">
        <v>42584</v>
      </c>
      <c r="J321">
        <v>3</v>
      </c>
      <c r="K321" t="s">
        <v>64</v>
      </c>
      <c r="L321">
        <v>1</v>
      </c>
      <c r="M321" t="s">
        <v>148</v>
      </c>
    </row>
    <row r="322" spans="1:13" x14ac:dyDescent="0.3">
      <c r="A322" t="s">
        <v>87</v>
      </c>
      <c r="B322" s="11">
        <v>42600</v>
      </c>
      <c r="C322">
        <v>3</v>
      </c>
      <c r="D322" s="3">
        <v>18</v>
      </c>
      <c r="E322" s="3" t="s">
        <v>67</v>
      </c>
      <c r="F322" s="3">
        <v>0</v>
      </c>
      <c r="H322" t="s">
        <v>108</v>
      </c>
      <c r="I322" s="1">
        <v>42584</v>
      </c>
      <c r="J322">
        <v>4</v>
      </c>
      <c r="K322" t="s">
        <v>66</v>
      </c>
      <c r="L322">
        <v>1</v>
      </c>
      <c r="M322" t="s">
        <v>32</v>
      </c>
    </row>
    <row r="323" spans="1:13" x14ac:dyDescent="0.3">
      <c r="A323" t="s">
        <v>87</v>
      </c>
      <c r="B323" s="11">
        <v>42600</v>
      </c>
      <c r="C323">
        <v>4</v>
      </c>
      <c r="D323" s="3">
        <v>7</v>
      </c>
      <c r="E323" s="3" t="s">
        <v>67</v>
      </c>
      <c r="F323" s="3">
        <v>0</v>
      </c>
      <c r="H323" t="s">
        <v>108</v>
      </c>
      <c r="I323" s="1">
        <v>42584</v>
      </c>
      <c r="J323">
        <v>4</v>
      </c>
      <c r="K323" t="s">
        <v>64</v>
      </c>
      <c r="L323">
        <v>6</v>
      </c>
      <c r="M323" t="s">
        <v>148</v>
      </c>
    </row>
    <row r="324" spans="1:13" x14ac:dyDescent="0.3">
      <c r="A324" t="s">
        <v>87</v>
      </c>
      <c r="B324" s="11">
        <v>42600</v>
      </c>
      <c r="C324">
        <v>5</v>
      </c>
      <c r="D324" s="3">
        <v>11</v>
      </c>
      <c r="E324" s="3" t="s">
        <v>67</v>
      </c>
      <c r="F324" s="3">
        <v>0</v>
      </c>
      <c r="H324" t="s">
        <v>108</v>
      </c>
      <c r="I324" s="1">
        <v>42584</v>
      </c>
      <c r="J324">
        <v>4</v>
      </c>
      <c r="K324" t="s">
        <v>63</v>
      </c>
      <c r="L324">
        <v>1</v>
      </c>
      <c r="M324" t="s">
        <v>32</v>
      </c>
    </row>
    <row r="325" spans="1:13" x14ac:dyDescent="0.3">
      <c r="A325" t="s">
        <v>87</v>
      </c>
      <c r="B325" s="11">
        <v>42600</v>
      </c>
      <c r="C325">
        <v>6</v>
      </c>
      <c r="D325" s="3">
        <v>10</v>
      </c>
      <c r="E325" s="3" t="s">
        <v>64</v>
      </c>
      <c r="F325" s="3">
        <v>1</v>
      </c>
      <c r="H325" t="s">
        <v>108</v>
      </c>
      <c r="I325" s="1">
        <v>42584</v>
      </c>
      <c r="J325">
        <v>4</v>
      </c>
      <c r="K325" t="s">
        <v>76</v>
      </c>
      <c r="L325">
        <v>2</v>
      </c>
      <c r="M325" t="s">
        <v>32</v>
      </c>
    </row>
    <row r="326" spans="1:13" x14ac:dyDescent="0.3">
      <c r="A326" s="10" t="s">
        <v>89</v>
      </c>
      <c r="B326" s="11">
        <v>42580</v>
      </c>
      <c r="C326">
        <v>1</v>
      </c>
      <c r="D326" s="3">
        <v>11</v>
      </c>
      <c r="E326" s="3" t="s">
        <v>64</v>
      </c>
      <c r="F326" s="3">
        <v>1</v>
      </c>
      <c r="H326" t="s">
        <v>108</v>
      </c>
      <c r="I326" s="1">
        <v>42584</v>
      </c>
      <c r="J326">
        <v>5</v>
      </c>
      <c r="K326" t="s">
        <v>66</v>
      </c>
      <c r="L326">
        <v>2</v>
      </c>
      <c r="M326" t="s">
        <v>32</v>
      </c>
    </row>
    <row r="327" spans="1:13" x14ac:dyDescent="0.3">
      <c r="A327" s="10" t="s">
        <v>89</v>
      </c>
      <c r="B327" s="11">
        <v>42580</v>
      </c>
      <c r="C327">
        <v>1</v>
      </c>
      <c r="D327" s="3">
        <v>11</v>
      </c>
      <c r="E327" s="3" t="s">
        <v>64</v>
      </c>
      <c r="F327" s="3">
        <v>2</v>
      </c>
      <c r="H327" t="s">
        <v>108</v>
      </c>
      <c r="I327" s="1">
        <v>42584</v>
      </c>
      <c r="J327">
        <v>5</v>
      </c>
      <c r="K327" t="s">
        <v>64</v>
      </c>
      <c r="L327">
        <v>2</v>
      </c>
      <c r="M327" t="s">
        <v>148</v>
      </c>
    </row>
    <row r="328" spans="1:13" x14ac:dyDescent="0.3">
      <c r="A328" s="10" t="s">
        <v>89</v>
      </c>
      <c r="B328" s="11">
        <v>42580</v>
      </c>
      <c r="C328">
        <v>1</v>
      </c>
      <c r="D328" s="3">
        <v>11</v>
      </c>
      <c r="E328" s="3" t="s">
        <v>64</v>
      </c>
      <c r="F328" s="3">
        <v>1</v>
      </c>
      <c r="H328" t="s">
        <v>108</v>
      </c>
      <c r="I328" s="1">
        <v>42584</v>
      </c>
      <c r="J328">
        <v>5</v>
      </c>
      <c r="K328" t="s">
        <v>164</v>
      </c>
      <c r="L328">
        <v>2</v>
      </c>
      <c r="M328" t="s">
        <v>32</v>
      </c>
    </row>
    <row r="329" spans="1:13" x14ac:dyDescent="0.3">
      <c r="A329" s="10" t="s">
        <v>89</v>
      </c>
      <c r="B329" s="11">
        <v>42580</v>
      </c>
      <c r="C329">
        <v>1</v>
      </c>
      <c r="D329" s="3">
        <v>11</v>
      </c>
      <c r="E329" s="3" t="s">
        <v>64</v>
      </c>
      <c r="F329" s="3">
        <v>2</v>
      </c>
      <c r="H329" t="s">
        <v>108</v>
      </c>
      <c r="I329" s="1">
        <v>42584</v>
      </c>
      <c r="J329">
        <v>6</v>
      </c>
      <c r="K329" t="s">
        <v>66</v>
      </c>
      <c r="L329">
        <v>1</v>
      </c>
      <c r="M329" t="s">
        <v>32</v>
      </c>
    </row>
    <row r="330" spans="1:13" x14ac:dyDescent="0.3">
      <c r="A330" s="10" t="s">
        <v>89</v>
      </c>
      <c r="B330" s="11">
        <v>42580</v>
      </c>
      <c r="C330">
        <v>1</v>
      </c>
      <c r="D330" s="3">
        <v>11</v>
      </c>
      <c r="E330" s="3" t="s">
        <v>65</v>
      </c>
      <c r="F330" s="3">
        <v>1</v>
      </c>
      <c r="H330" t="s">
        <v>108</v>
      </c>
      <c r="I330" s="1">
        <v>42584</v>
      </c>
      <c r="J330">
        <v>6</v>
      </c>
      <c r="K330" t="s">
        <v>64</v>
      </c>
      <c r="L330">
        <v>6</v>
      </c>
      <c r="M330" t="s">
        <v>148</v>
      </c>
    </row>
    <row r="331" spans="1:13" x14ac:dyDescent="0.3">
      <c r="A331" s="10" t="s">
        <v>89</v>
      </c>
      <c r="B331" s="11">
        <v>42580</v>
      </c>
      <c r="C331">
        <v>2</v>
      </c>
      <c r="D331" s="3">
        <v>7</v>
      </c>
      <c r="E331" s="3" t="s">
        <v>64</v>
      </c>
      <c r="F331" s="3">
        <v>1</v>
      </c>
      <c r="H331" t="s">
        <v>108</v>
      </c>
      <c r="I331" s="1">
        <v>42584</v>
      </c>
      <c r="J331">
        <v>6</v>
      </c>
      <c r="K331" t="s">
        <v>164</v>
      </c>
      <c r="L331">
        <v>1</v>
      </c>
      <c r="M331" t="s">
        <v>32</v>
      </c>
    </row>
    <row r="332" spans="1:13" x14ac:dyDescent="0.3">
      <c r="A332" s="10" t="s">
        <v>89</v>
      </c>
      <c r="B332" s="11">
        <v>42580</v>
      </c>
      <c r="C332">
        <v>2</v>
      </c>
      <c r="D332" s="3">
        <v>7</v>
      </c>
      <c r="E332" s="3" t="s">
        <v>64</v>
      </c>
      <c r="F332" s="3">
        <v>2</v>
      </c>
      <c r="H332" t="s">
        <v>108</v>
      </c>
      <c r="I332" s="1">
        <v>42584</v>
      </c>
      <c r="J332">
        <v>6</v>
      </c>
      <c r="K332" t="s">
        <v>63</v>
      </c>
      <c r="L332">
        <v>1</v>
      </c>
      <c r="M332" t="s">
        <v>32</v>
      </c>
    </row>
    <row r="333" spans="1:13" x14ac:dyDescent="0.3">
      <c r="A333" s="10" t="s">
        <v>89</v>
      </c>
      <c r="B333" s="11">
        <v>42580</v>
      </c>
      <c r="C333">
        <v>3</v>
      </c>
      <c r="D333" s="3">
        <v>17</v>
      </c>
      <c r="E333" s="3" t="s">
        <v>64</v>
      </c>
      <c r="F333" s="3">
        <v>2</v>
      </c>
      <c r="H333" t="s">
        <v>108</v>
      </c>
      <c r="I333" s="1">
        <v>42591</v>
      </c>
      <c r="J333">
        <v>1</v>
      </c>
      <c r="K333" t="s">
        <v>64</v>
      </c>
      <c r="L333">
        <v>1</v>
      </c>
      <c r="M333" t="s">
        <v>148</v>
      </c>
    </row>
    <row r="334" spans="1:13" x14ac:dyDescent="0.3">
      <c r="A334" s="10" t="s">
        <v>89</v>
      </c>
      <c r="B334" s="11">
        <v>42580</v>
      </c>
      <c r="C334">
        <v>3</v>
      </c>
      <c r="D334" s="3">
        <v>17</v>
      </c>
      <c r="E334" s="3" t="s">
        <v>64</v>
      </c>
      <c r="F334" s="3">
        <v>1</v>
      </c>
      <c r="H334" t="s">
        <v>108</v>
      </c>
      <c r="I334" s="1">
        <v>42591</v>
      </c>
      <c r="J334">
        <v>1</v>
      </c>
      <c r="K334" t="s">
        <v>62</v>
      </c>
      <c r="L334">
        <v>1</v>
      </c>
      <c r="M334" t="s">
        <v>32</v>
      </c>
    </row>
    <row r="335" spans="1:13" x14ac:dyDescent="0.3">
      <c r="A335" s="10" t="s">
        <v>89</v>
      </c>
      <c r="B335" s="11">
        <v>42580</v>
      </c>
      <c r="C335">
        <v>3</v>
      </c>
      <c r="D335" s="3">
        <v>17</v>
      </c>
      <c r="E335" s="3" t="s">
        <v>64</v>
      </c>
      <c r="F335" s="3">
        <v>1</v>
      </c>
      <c r="H335" t="s">
        <v>108</v>
      </c>
      <c r="I335" s="1">
        <v>42591</v>
      </c>
      <c r="J335">
        <v>2</v>
      </c>
      <c r="K335" t="s">
        <v>66</v>
      </c>
      <c r="L335">
        <v>1</v>
      </c>
      <c r="M335" t="s">
        <v>32</v>
      </c>
    </row>
    <row r="336" spans="1:13" x14ac:dyDescent="0.3">
      <c r="A336" s="10" t="s">
        <v>89</v>
      </c>
      <c r="B336" s="11">
        <v>42580</v>
      </c>
      <c r="C336">
        <v>4</v>
      </c>
      <c r="D336" s="3">
        <v>13</v>
      </c>
      <c r="E336" s="3" t="s">
        <v>64</v>
      </c>
      <c r="F336" s="3">
        <v>1</v>
      </c>
      <c r="H336" t="s">
        <v>108</v>
      </c>
      <c r="I336" s="1">
        <v>42591</v>
      </c>
      <c r="J336">
        <v>2</v>
      </c>
      <c r="K336" t="s">
        <v>64</v>
      </c>
      <c r="L336">
        <v>1</v>
      </c>
      <c r="M336" t="s">
        <v>148</v>
      </c>
    </row>
    <row r="337" spans="1:13" x14ac:dyDescent="0.3">
      <c r="A337" s="10" t="s">
        <v>89</v>
      </c>
      <c r="B337" s="11">
        <v>42580</v>
      </c>
      <c r="C337">
        <v>4</v>
      </c>
      <c r="D337" s="3">
        <v>13</v>
      </c>
      <c r="E337" s="3" t="s">
        <v>64</v>
      </c>
      <c r="F337" s="3">
        <v>2</v>
      </c>
      <c r="H337" t="s">
        <v>108</v>
      </c>
      <c r="I337" s="1">
        <v>42591</v>
      </c>
      <c r="J337">
        <v>2</v>
      </c>
      <c r="K337" t="s">
        <v>62</v>
      </c>
      <c r="L337">
        <v>1</v>
      </c>
      <c r="M337" t="s">
        <v>32</v>
      </c>
    </row>
    <row r="338" spans="1:13" x14ac:dyDescent="0.3">
      <c r="A338" s="10" t="s">
        <v>89</v>
      </c>
      <c r="B338" s="11">
        <v>42580</v>
      </c>
      <c r="C338">
        <v>4</v>
      </c>
      <c r="D338" s="3">
        <v>13</v>
      </c>
      <c r="E338" s="3" t="s">
        <v>64</v>
      </c>
      <c r="F338" s="3">
        <v>1</v>
      </c>
      <c r="H338" t="s">
        <v>108</v>
      </c>
      <c r="I338" s="1">
        <v>42591</v>
      </c>
      <c r="J338">
        <v>3</v>
      </c>
      <c r="K338" t="s">
        <v>164</v>
      </c>
      <c r="L338">
        <v>2</v>
      </c>
      <c r="M338" t="s">
        <v>32</v>
      </c>
    </row>
    <row r="339" spans="1:13" x14ac:dyDescent="0.3">
      <c r="A339" s="10" t="s">
        <v>89</v>
      </c>
      <c r="B339" s="11">
        <v>42580</v>
      </c>
      <c r="C339">
        <v>5</v>
      </c>
      <c r="D339" s="3">
        <v>12</v>
      </c>
      <c r="E339" s="3" t="s">
        <v>64</v>
      </c>
      <c r="F339" s="3">
        <v>1</v>
      </c>
      <c r="H339" t="s">
        <v>108</v>
      </c>
      <c r="I339" s="1">
        <v>42591</v>
      </c>
      <c r="J339">
        <v>4</v>
      </c>
      <c r="K339" t="s">
        <v>64</v>
      </c>
      <c r="L339">
        <v>4</v>
      </c>
      <c r="M339" t="s">
        <v>148</v>
      </c>
    </row>
    <row r="340" spans="1:13" x14ac:dyDescent="0.3">
      <c r="A340" s="10" t="s">
        <v>89</v>
      </c>
      <c r="B340" s="11">
        <v>42580</v>
      </c>
      <c r="C340">
        <v>5</v>
      </c>
      <c r="D340" s="3">
        <v>12</v>
      </c>
      <c r="E340" s="3" t="s">
        <v>64</v>
      </c>
      <c r="F340" s="3">
        <v>3</v>
      </c>
      <c r="H340" t="s">
        <v>108</v>
      </c>
      <c r="I340" s="1">
        <v>42591</v>
      </c>
      <c r="J340">
        <v>4</v>
      </c>
      <c r="K340" t="s">
        <v>62</v>
      </c>
      <c r="L340">
        <v>1</v>
      </c>
      <c r="M340" t="s">
        <v>32</v>
      </c>
    </row>
    <row r="341" spans="1:13" x14ac:dyDescent="0.3">
      <c r="A341" s="10" t="s">
        <v>89</v>
      </c>
      <c r="B341" s="11">
        <v>42580</v>
      </c>
      <c r="C341">
        <v>6</v>
      </c>
      <c r="D341" s="3">
        <v>19</v>
      </c>
      <c r="E341" s="3" t="s">
        <v>64</v>
      </c>
      <c r="F341" s="3">
        <v>1</v>
      </c>
      <c r="H341" t="s">
        <v>108</v>
      </c>
      <c r="I341" s="1">
        <v>42591</v>
      </c>
      <c r="J341">
        <v>5</v>
      </c>
      <c r="K341" t="s">
        <v>66</v>
      </c>
      <c r="L341">
        <v>1</v>
      </c>
      <c r="M341" t="s">
        <v>32</v>
      </c>
    </row>
    <row r="342" spans="1:13" x14ac:dyDescent="0.3">
      <c r="A342" s="10" t="s">
        <v>89</v>
      </c>
      <c r="B342" s="11">
        <v>42580</v>
      </c>
      <c r="C342">
        <v>6</v>
      </c>
      <c r="D342" s="3">
        <v>19</v>
      </c>
      <c r="E342" s="3" t="s">
        <v>64</v>
      </c>
      <c r="F342" s="3">
        <v>1</v>
      </c>
      <c r="H342" t="s">
        <v>108</v>
      </c>
      <c r="I342" s="1">
        <v>42591</v>
      </c>
      <c r="J342">
        <v>5</v>
      </c>
      <c r="K342" t="s">
        <v>64</v>
      </c>
      <c r="L342">
        <v>8</v>
      </c>
      <c r="M342" t="s">
        <v>148</v>
      </c>
    </row>
    <row r="343" spans="1:13" x14ac:dyDescent="0.3">
      <c r="A343" s="10" t="s">
        <v>89</v>
      </c>
      <c r="B343" s="11">
        <v>42580</v>
      </c>
      <c r="C343">
        <v>6</v>
      </c>
      <c r="D343" s="3">
        <v>19</v>
      </c>
      <c r="E343" s="3" t="s">
        <v>64</v>
      </c>
      <c r="F343" s="3">
        <v>2</v>
      </c>
      <c r="H343" t="s">
        <v>108</v>
      </c>
      <c r="I343" s="1">
        <v>42591</v>
      </c>
      <c r="J343">
        <v>5</v>
      </c>
      <c r="K343" t="s">
        <v>164</v>
      </c>
      <c r="L343">
        <v>1</v>
      </c>
      <c r="M343" t="s">
        <v>32</v>
      </c>
    </row>
    <row r="344" spans="1:13" x14ac:dyDescent="0.3">
      <c r="A344" t="s">
        <v>89</v>
      </c>
      <c r="B344" s="11">
        <v>42586</v>
      </c>
      <c r="C344">
        <v>1</v>
      </c>
      <c r="D344" s="12">
        <v>20</v>
      </c>
      <c r="E344" s="12" t="s">
        <v>64</v>
      </c>
      <c r="F344" s="12">
        <v>1</v>
      </c>
      <c r="H344" t="s">
        <v>108</v>
      </c>
      <c r="I344" s="1">
        <v>42591</v>
      </c>
      <c r="J344">
        <v>6</v>
      </c>
      <c r="K344" t="s">
        <v>66</v>
      </c>
      <c r="L344">
        <v>1</v>
      </c>
      <c r="M344" t="s">
        <v>32</v>
      </c>
    </row>
    <row r="345" spans="1:13" x14ac:dyDescent="0.3">
      <c r="A345" t="s">
        <v>89</v>
      </c>
      <c r="B345" s="11">
        <v>42586</v>
      </c>
      <c r="C345">
        <v>2</v>
      </c>
      <c r="D345" s="12">
        <v>16</v>
      </c>
      <c r="E345" s="12" t="s">
        <v>64</v>
      </c>
      <c r="F345" s="12">
        <v>2</v>
      </c>
      <c r="H345" t="s">
        <v>108</v>
      </c>
      <c r="I345" s="1">
        <v>42591</v>
      </c>
      <c r="J345">
        <v>6</v>
      </c>
      <c r="K345" t="s">
        <v>64</v>
      </c>
      <c r="L345">
        <v>1</v>
      </c>
      <c r="M345" t="s">
        <v>148</v>
      </c>
    </row>
    <row r="346" spans="1:13" x14ac:dyDescent="0.3">
      <c r="A346" t="s">
        <v>89</v>
      </c>
      <c r="B346" s="11">
        <v>42586</v>
      </c>
      <c r="C346">
        <v>2</v>
      </c>
      <c r="D346" s="12">
        <v>16</v>
      </c>
      <c r="E346" s="12" t="s">
        <v>64</v>
      </c>
      <c r="F346" s="12">
        <v>1</v>
      </c>
      <c r="H346" t="s">
        <v>108</v>
      </c>
      <c r="I346" s="1">
        <v>42591</v>
      </c>
      <c r="J346">
        <v>6</v>
      </c>
      <c r="K346" t="s">
        <v>181</v>
      </c>
      <c r="L346">
        <v>1</v>
      </c>
      <c r="M346" t="s">
        <v>32</v>
      </c>
    </row>
    <row r="347" spans="1:13" x14ac:dyDescent="0.3">
      <c r="A347" t="s">
        <v>89</v>
      </c>
      <c r="B347" s="11">
        <v>42586</v>
      </c>
      <c r="C347">
        <v>2</v>
      </c>
      <c r="D347" s="12">
        <v>16</v>
      </c>
      <c r="E347" s="12" t="s">
        <v>65</v>
      </c>
      <c r="F347" s="12">
        <v>1</v>
      </c>
      <c r="H347" t="s">
        <v>108</v>
      </c>
      <c r="I347" s="1">
        <v>42591</v>
      </c>
      <c r="J347">
        <v>6</v>
      </c>
      <c r="K347" t="s">
        <v>175</v>
      </c>
      <c r="L347">
        <v>1</v>
      </c>
      <c r="M347" t="s">
        <v>32</v>
      </c>
    </row>
    <row r="348" spans="1:13" x14ac:dyDescent="0.3">
      <c r="A348" t="s">
        <v>89</v>
      </c>
      <c r="B348" s="11">
        <v>42586</v>
      </c>
      <c r="C348">
        <v>2</v>
      </c>
      <c r="D348" s="12">
        <v>16</v>
      </c>
      <c r="E348" s="12" t="s">
        <v>66</v>
      </c>
      <c r="F348" s="12">
        <v>1</v>
      </c>
      <c r="H348" t="s">
        <v>108</v>
      </c>
      <c r="I348" s="1">
        <v>42598</v>
      </c>
      <c r="J348">
        <v>1</v>
      </c>
      <c r="K348" t="s">
        <v>64</v>
      </c>
      <c r="L348">
        <v>1</v>
      </c>
      <c r="M348" t="s">
        <v>148</v>
      </c>
    </row>
    <row r="349" spans="1:13" x14ac:dyDescent="0.3">
      <c r="A349" t="s">
        <v>89</v>
      </c>
      <c r="B349" s="11">
        <v>42586</v>
      </c>
      <c r="C349">
        <v>3</v>
      </c>
      <c r="D349" s="12">
        <v>35</v>
      </c>
      <c r="E349" s="12" t="s">
        <v>64</v>
      </c>
      <c r="F349" s="12">
        <v>2</v>
      </c>
      <c r="H349" t="s">
        <v>108</v>
      </c>
      <c r="I349" s="1">
        <v>42598</v>
      </c>
      <c r="J349">
        <v>1</v>
      </c>
      <c r="K349" t="s">
        <v>62</v>
      </c>
      <c r="L349">
        <v>1</v>
      </c>
      <c r="M349" t="s">
        <v>32</v>
      </c>
    </row>
    <row r="350" spans="1:13" x14ac:dyDescent="0.3">
      <c r="A350" t="s">
        <v>89</v>
      </c>
      <c r="B350" s="11">
        <v>42586</v>
      </c>
      <c r="C350">
        <v>3</v>
      </c>
      <c r="D350" s="12">
        <v>35</v>
      </c>
      <c r="E350" s="12" t="s">
        <v>62</v>
      </c>
      <c r="F350" s="12">
        <v>1</v>
      </c>
      <c r="H350" t="s">
        <v>108</v>
      </c>
      <c r="I350" s="1">
        <v>42598</v>
      </c>
      <c r="J350">
        <v>2</v>
      </c>
      <c r="K350" t="s">
        <v>64</v>
      </c>
      <c r="L350">
        <v>1</v>
      </c>
      <c r="M350" t="s">
        <v>148</v>
      </c>
    </row>
    <row r="351" spans="1:13" x14ac:dyDescent="0.3">
      <c r="A351" t="s">
        <v>89</v>
      </c>
      <c r="B351" s="11">
        <v>42586</v>
      </c>
      <c r="C351">
        <v>3</v>
      </c>
      <c r="D351" s="12">
        <v>35</v>
      </c>
      <c r="E351" s="12" t="s">
        <v>72</v>
      </c>
      <c r="F351" s="12">
        <v>1</v>
      </c>
      <c r="H351" t="s">
        <v>108</v>
      </c>
      <c r="I351" s="1">
        <v>42598</v>
      </c>
      <c r="J351">
        <v>2</v>
      </c>
      <c r="K351" t="s">
        <v>95</v>
      </c>
      <c r="L351">
        <v>1</v>
      </c>
      <c r="M351" t="s">
        <v>32</v>
      </c>
    </row>
    <row r="352" spans="1:13" x14ac:dyDescent="0.3">
      <c r="A352" t="s">
        <v>89</v>
      </c>
      <c r="B352" s="11">
        <v>42586</v>
      </c>
      <c r="C352">
        <v>4</v>
      </c>
      <c r="D352" s="12">
        <v>31</v>
      </c>
      <c r="E352" s="12" t="s">
        <v>64</v>
      </c>
      <c r="F352" s="12">
        <v>1</v>
      </c>
      <c r="H352" t="s">
        <v>108</v>
      </c>
      <c r="I352" s="1">
        <v>42598</v>
      </c>
      <c r="J352">
        <v>2</v>
      </c>
      <c r="K352" t="s">
        <v>62</v>
      </c>
      <c r="L352">
        <v>2</v>
      </c>
      <c r="M352" t="s">
        <v>32</v>
      </c>
    </row>
    <row r="353" spans="1:13" x14ac:dyDescent="0.3">
      <c r="A353" t="s">
        <v>89</v>
      </c>
      <c r="B353" s="11">
        <v>42586</v>
      </c>
      <c r="C353">
        <v>4</v>
      </c>
      <c r="D353" s="12">
        <v>31</v>
      </c>
      <c r="E353" s="12" t="s">
        <v>64</v>
      </c>
      <c r="F353" s="12">
        <v>2</v>
      </c>
      <c r="H353" t="s">
        <v>108</v>
      </c>
      <c r="I353" s="1">
        <v>42598</v>
      </c>
      <c r="J353">
        <v>3</v>
      </c>
      <c r="K353" t="s">
        <v>64</v>
      </c>
      <c r="L353">
        <v>2</v>
      </c>
      <c r="M353" t="s">
        <v>148</v>
      </c>
    </row>
    <row r="354" spans="1:13" x14ac:dyDescent="0.3">
      <c r="A354" t="s">
        <v>89</v>
      </c>
      <c r="B354" s="11">
        <v>42586</v>
      </c>
      <c r="C354">
        <v>4</v>
      </c>
      <c r="D354" s="12">
        <v>31</v>
      </c>
      <c r="E354" s="12" t="s">
        <v>64</v>
      </c>
      <c r="F354" s="12">
        <v>2</v>
      </c>
      <c r="H354" t="s">
        <v>108</v>
      </c>
      <c r="I354" s="1">
        <v>42598</v>
      </c>
      <c r="J354">
        <v>3</v>
      </c>
      <c r="K354" t="s">
        <v>95</v>
      </c>
      <c r="L354">
        <v>2</v>
      </c>
      <c r="M354" t="s">
        <v>32</v>
      </c>
    </row>
    <row r="355" spans="1:13" x14ac:dyDescent="0.3">
      <c r="A355" t="s">
        <v>89</v>
      </c>
      <c r="B355" s="11">
        <v>42586</v>
      </c>
      <c r="C355">
        <v>4</v>
      </c>
      <c r="D355" s="12">
        <v>31</v>
      </c>
      <c r="E355" s="12" t="s">
        <v>72</v>
      </c>
      <c r="F355" s="12">
        <v>1</v>
      </c>
      <c r="H355" t="s">
        <v>108</v>
      </c>
      <c r="I355" s="1">
        <v>42598</v>
      </c>
      <c r="J355">
        <v>3</v>
      </c>
      <c r="K355" t="s">
        <v>62</v>
      </c>
      <c r="L355">
        <v>1</v>
      </c>
      <c r="M355" t="s">
        <v>32</v>
      </c>
    </row>
    <row r="356" spans="1:13" x14ac:dyDescent="0.3">
      <c r="A356" t="s">
        <v>89</v>
      </c>
      <c r="B356" s="11">
        <v>42586</v>
      </c>
      <c r="C356">
        <v>5</v>
      </c>
      <c r="D356" s="12">
        <v>26</v>
      </c>
      <c r="E356" s="12" t="s">
        <v>64</v>
      </c>
      <c r="F356" s="12">
        <v>1</v>
      </c>
      <c r="H356" t="s">
        <v>108</v>
      </c>
      <c r="I356" s="1">
        <v>42598</v>
      </c>
      <c r="J356">
        <v>4</v>
      </c>
      <c r="K356" t="s">
        <v>64</v>
      </c>
      <c r="L356">
        <v>3</v>
      </c>
      <c r="M356" t="s">
        <v>148</v>
      </c>
    </row>
    <row r="357" spans="1:13" x14ac:dyDescent="0.3">
      <c r="A357" t="s">
        <v>89</v>
      </c>
      <c r="B357" s="11">
        <v>42586</v>
      </c>
      <c r="C357">
        <v>5</v>
      </c>
      <c r="D357" s="12">
        <v>26</v>
      </c>
      <c r="E357" s="12" t="s">
        <v>63</v>
      </c>
      <c r="F357" s="12">
        <v>2</v>
      </c>
      <c r="H357" t="s">
        <v>108</v>
      </c>
      <c r="I357" s="1">
        <v>42598</v>
      </c>
      <c r="J357">
        <v>4</v>
      </c>
      <c r="K357" t="s">
        <v>95</v>
      </c>
      <c r="L357">
        <v>1</v>
      </c>
      <c r="M357" t="s">
        <v>32</v>
      </c>
    </row>
    <row r="358" spans="1:13" x14ac:dyDescent="0.3">
      <c r="A358" t="s">
        <v>89</v>
      </c>
      <c r="B358" s="11">
        <v>42586</v>
      </c>
      <c r="C358">
        <v>6</v>
      </c>
      <c r="D358" s="12">
        <v>19</v>
      </c>
      <c r="E358" s="12" t="s">
        <v>64</v>
      </c>
      <c r="F358" s="12">
        <v>1</v>
      </c>
      <c r="H358" t="s">
        <v>108</v>
      </c>
      <c r="I358" s="1">
        <v>42598</v>
      </c>
      <c r="J358">
        <v>4</v>
      </c>
      <c r="K358" t="s">
        <v>172</v>
      </c>
      <c r="L358">
        <v>1</v>
      </c>
      <c r="M358" t="s">
        <v>32</v>
      </c>
    </row>
    <row r="359" spans="1:13" x14ac:dyDescent="0.3">
      <c r="A359" t="s">
        <v>89</v>
      </c>
      <c r="B359" s="11">
        <v>42586</v>
      </c>
      <c r="C359">
        <v>6</v>
      </c>
      <c r="D359" s="12">
        <v>19</v>
      </c>
      <c r="E359" s="12" t="s">
        <v>64</v>
      </c>
      <c r="F359" s="12">
        <v>2</v>
      </c>
      <c r="H359" t="s">
        <v>108</v>
      </c>
      <c r="I359" s="1">
        <v>42598</v>
      </c>
      <c r="J359">
        <v>5</v>
      </c>
      <c r="K359" t="s">
        <v>64</v>
      </c>
      <c r="L359">
        <v>1</v>
      </c>
      <c r="M359" t="s">
        <v>148</v>
      </c>
    </row>
    <row r="360" spans="1:13" x14ac:dyDescent="0.3">
      <c r="A360" t="s">
        <v>89</v>
      </c>
      <c r="B360" s="11">
        <v>42586</v>
      </c>
      <c r="C360">
        <v>6</v>
      </c>
      <c r="D360" s="12">
        <v>19</v>
      </c>
      <c r="E360" s="12" t="s">
        <v>64</v>
      </c>
      <c r="F360" s="12">
        <v>1</v>
      </c>
      <c r="H360" t="s">
        <v>108</v>
      </c>
      <c r="I360" s="1">
        <v>42598</v>
      </c>
      <c r="J360">
        <v>6</v>
      </c>
      <c r="K360" t="s">
        <v>64</v>
      </c>
      <c r="L360">
        <v>1</v>
      </c>
      <c r="M360" t="s">
        <v>148</v>
      </c>
    </row>
    <row r="361" spans="1:13" x14ac:dyDescent="0.3">
      <c r="A361" t="s">
        <v>89</v>
      </c>
      <c r="B361" s="11">
        <v>42594</v>
      </c>
      <c r="C361">
        <v>1</v>
      </c>
      <c r="D361" s="3">
        <v>94</v>
      </c>
      <c r="E361" s="3" t="s">
        <v>64</v>
      </c>
      <c r="F361" s="3">
        <v>2</v>
      </c>
      <c r="H361" t="s">
        <v>108</v>
      </c>
      <c r="I361" s="1">
        <v>42598</v>
      </c>
      <c r="J361">
        <v>6</v>
      </c>
      <c r="K361" t="s">
        <v>164</v>
      </c>
      <c r="L361">
        <v>2</v>
      </c>
      <c r="M361" t="s">
        <v>32</v>
      </c>
    </row>
    <row r="362" spans="1:13" x14ac:dyDescent="0.3">
      <c r="A362" t="s">
        <v>89</v>
      </c>
      <c r="B362" s="11">
        <v>42594</v>
      </c>
      <c r="C362">
        <v>1</v>
      </c>
      <c r="D362" s="3">
        <v>94</v>
      </c>
      <c r="E362" s="3" t="s">
        <v>64</v>
      </c>
      <c r="F362" s="3">
        <v>1</v>
      </c>
      <c r="H362" t="s">
        <v>108</v>
      </c>
      <c r="I362" s="1">
        <v>42607</v>
      </c>
      <c r="J362">
        <v>1</v>
      </c>
      <c r="K362" t="s">
        <v>64</v>
      </c>
      <c r="L362">
        <v>3</v>
      </c>
      <c r="M362" t="s">
        <v>148</v>
      </c>
    </row>
    <row r="363" spans="1:13" x14ac:dyDescent="0.3">
      <c r="A363" t="s">
        <v>89</v>
      </c>
      <c r="B363" s="11">
        <v>42594</v>
      </c>
      <c r="C363">
        <v>1</v>
      </c>
      <c r="D363" s="3">
        <v>94</v>
      </c>
      <c r="E363" s="3" t="s">
        <v>66</v>
      </c>
      <c r="F363" s="3">
        <v>1</v>
      </c>
      <c r="H363" t="s">
        <v>108</v>
      </c>
      <c r="I363" s="1">
        <v>42607</v>
      </c>
      <c r="J363">
        <v>2</v>
      </c>
      <c r="K363" t="s">
        <v>64</v>
      </c>
      <c r="L363">
        <v>4</v>
      </c>
      <c r="M363" t="s">
        <v>148</v>
      </c>
    </row>
    <row r="364" spans="1:13" x14ac:dyDescent="0.3">
      <c r="A364" t="s">
        <v>89</v>
      </c>
      <c r="B364" s="11">
        <v>42594</v>
      </c>
      <c r="C364">
        <v>2</v>
      </c>
      <c r="D364" s="3">
        <v>31</v>
      </c>
      <c r="E364" s="3" t="s">
        <v>64</v>
      </c>
      <c r="F364" s="3">
        <v>1</v>
      </c>
      <c r="H364" t="s">
        <v>108</v>
      </c>
      <c r="I364" s="1">
        <v>42607</v>
      </c>
      <c r="J364">
        <v>3</v>
      </c>
      <c r="K364" t="s">
        <v>64</v>
      </c>
      <c r="L364">
        <v>7</v>
      </c>
      <c r="M364" t="s">
        <v>148</v>
      </c>
    </row>
    <row r="365" spans="1:13" x14ac:dyDescent="0.3">
      <c r="A365" t="s">
        <v>89</v>
      </c>
      <c r="B365" s="11">
        <v>42594</v>
      </c>
      <c r="C365">
        <v>2</v>
      </c>
      <c r="D365" s="3">
        <v>31</v>
      </c>
      <c r="E365" s="3" t="s">
        <v>72</v>
      </c>
      <c r="F365" s="3">
        <v>2</v>
      </c>
      <c r="H365" t="s">
        <v>108</v>
      </c>
      <c r="I365" s="1">
        <v>42607</v>
      </c>
      <c r="J365">
        <v>3</v>
      </c>
      <c r="K365" t="s">
        <v>164</v>
      </c>
      <c r="L365">
        <v>3</v>
      </c>
      <c r="M365" t="s">
        <v>32</v>
      </c>
    </row>
    <row r="366" spans="1:13" x14ac:dyDescent="0.3">
      <c r="A366" t="s">
        <v>89</v>
      </c>
      <c r="B366" s="11">
        <v>42594</v>
      </c>
      <c r="C366">
        <v>3</v>
      </c>
      <c r="D366" s="3">
        <v>30</v>
      </c>
      <c r="E366" s="3" t="s">
        <v>64</v>
      </c>
      <c r="F366" s="3">
        <v>2</v>
      </c>
      <c r="H366" t="s">
        <v>108</v>
      </c>
      <c r="I366" s="1">
        <v>42607</v>
      </c>
      <c r="J366">
        <v>4</v>
      </c>
      <c r="K366" t="s">
        <v>64</v>
      </c>
      <c r="L366">
        <v>3</v>
      </c>
      <c r="M366" t="s">
        <v>148</v>
      </c>
    </row>
    <row r="367" spans="1:13" x14ac:dyDescent="0.3">
      <c r="A367" t="s">
        <v>89</v>
      </c>
      <c r="B367" s="11">
        <v>42594</v>
      </c>
      <c r="C367">
        <v>3</v>
      </c>
      <c r="D367" s="3">
        <v>30</v>
      </c>
      <c r="E367" s="3" t="s">
        <v>72</v>
      </c>
      <c r="F367" s="3">
        <v>1</v>
      </c>
      <c r="H367" t="s">
        <v>108</v>
      </c>
      <c r="I367" s="1">
        <v>42607</v>
      </c>
      <c r="J367">
        <v>4</v>
      </c>
      <c r="K367" t="s">
        <v>95</v>
      </c>
      <c r="L367">
        <v>1</v>
      </c>
      <c r="M367" t="s">
        <v>32</v>
      </c>
    </row>
    <row r="368" spans="1:13" x14ac:dyDescent="0.3">
      <c r="A368" t="s">
        <v>89</v>
      </c>
      <c r="B368" s="11">
        <v>42594</v>
      </c>
      <c r="C368">
        <v>3</v>
      </c>
      <c r="D368" s="3">
        <v>30</v>
      </c>
      <c r="E368" s="3" t="s">
        <v>66</v>
      </c>
      <c r="F368" s="3">
        <v>1</v>
      </c>
      <c r="H368" t="s">
        <v>108</v>
      </c>
      <c r="I368" s="1">
        <v>42607</v>
      </c>
      <c r="J368">
        <v>4</v>
      </c>
      <c r="K368" t="s">
        <v>62</v>
      </c>
      <c r="L368">
        <v>1</v>
      </c>
      <c r="M368" t="s">
        <v>32</v>
      </c>
    </row>
    <row r="369" spans="1:13" x14ac:dyDescent="0.3">
      <c r="A369" t="s">
        <v>89</v>
      </c>
      <c r="B369" s="11">
        <v>42594</v>
      </c>
      <c r="C369">
        <v>4</v>
      </c>
      <c r="D369" s="3">
        <v>21</v>
      </c>
      <c r="E369" s="3" t="s">
        <v>64</v>
      </c>
      <c r="F369" s="3">
        <v>2</v>
      </c>
      <c r="H369" t="s">
        <v>108</v>
      </c>
      <c r="I369" s="1">
        <v>42607</v>
      </c>
      <c r="J369">
        <v>4</v>
      </c>
      <c r="K369" t="s">
        <v>78</v>
      </c>
      <c r="L369">
        <v>1</v>
      </c>
      <c r="M369" t="s">
        <v>32</v>
      </c>
    </row>
    <row r="370" spans="1:13" x14ac:dyDescent="0.3">
      <c r="A370" t="s">
        <v>89</v>
      </c>
      <c r="B370" s="11">
        <v>42594</v>
      </c>
      <c r="C370">
        <v>4</v>
      </c>
      <c r="D370" s="3">
        <v>21</v>
      </c>
      <c r="E370" s="3" t="s">
        <v>65</v>
      </c>
      <c r="F370" s="3">
        <v>1</v>
      </c>
      <c r="H370" t="s">
        <v>108</v>
      </c>
      <c r="I370" s="1">
        <v>42607</v>
      </c>
      <c r="J370">
        <v>5</v>
      </c>
      <c r="K370" t="s">
        <v>95</v>
      </c>
      <c r="L370">
        <v>2</v>
      </c>
      <c r="M370" t="s">
        <v>32</v>
      </c>
    </row>
    <row r="371" spans="1:13" x14ac:dyDescent="0.3">
      <c r="A371" t="s">
        <v>89</v>
      </c>
      <c r="B371" s="11">
        <v>42594</v>
      </c>
      <c r="C371">
        <v>4</v>
      </c>
      <c r="D371" s="3">
        <v>21</v>
      </c>
      <c r="E371" s="3" t="s">
        <v>62</v>
      </c>
      <c r="F371" s="3">
        <v>1</v>
      </c>
      <c r="H371" t="s">
        <v>108</v>
      </c>
      <c r="I371" s="1">
        <v>42607</v>
      </c>
      <c r="J371">
        <v>6</v>
      </c>
      <c r="K371" t="s">
        <v>64</v>
      </c>
      <c r="L371">
        <v>2</v>
      </c>
      <c r="M371" t="s">
        <v>148</v>
      </c>
    </row>
    <row r="372" spans="1:13" x14ac:dyDescent="0.3">
      <c r="A372" t="s">
        <v>89</v>
      </c>
      <c r="B372" s="11">
        <v>42594</v>
      </c>
      <c r="C372">
        <v>5</v>
      </c>
      <c r="D372" s="3">
        <v>32</v>
      </c>
      <c r="E372" s="3" t="s">
        <v>64</v>
      </c>
      <c r="F372" s="3">
        <v>1</v>
      </c>
      <c r="H372" t="s">
        <v>108</v>
      </c>
      <c r="I372" s="1">
        <v>42607</v>
      </c>
      <c r="J372">
        <v>6</v>
      </c>
      <c r="K372" t="s">
        <v>164</v>
      </c>
      <c r="L372">
        <v>1</v>
      </c>
      <c r="M372" t="s">
        <v>32</v>
      </c>
    </row>
    <row r="373" spans="1:13" x14ac:dyDescent="0.3">
      <c r="A373" t="s">
        <v>89</v>
      </c>
      <c r="B373" s="11">
        <v>42594</v>
      </c>
      <c r="C373">
        <v>5</v>
      </c>
      <c r="D373" s="3">
        <v>32</v>
      </c>
      <c r="E373" s="3" t="s">
        <v>64</v>
      </c>
      <c r="F373" s="3">
        <v>2</v>
      </c>
      <c r="H373" t="s">
        <v>7</v>
      </c>
      <c r="I373" s="1">
        <v>42578</v>
      </c>
      <c r="J373">
        <v>1</v>
      </c>
      <c r="K373" t="s">
        <v>64</v>
      </c>
      <c r="L373">
        <v>8</v>
      </c>
      <c r="M373" t="s">
        <v>148</v>
      </c>
    </row>
    <row r="374" spans="1:13" x14ac:dyDescent="0.3">
      <c r="A374" t="s">
        <v>89</v>
      </c>
      <c r="B374" s="11">
        <v>42594</v>
      </c>
      <c r="C374">
        <v>5</v>
      </c>
      <c r="D374" s="3">
        <v>32</v>
      </c>
      <c r="E374" s="3" t="s">
        <v>64</v>
      </c>
      <c r="F374" s="3">
        <v>1</v>
      </c>
      <c r="H374" t="s">
        <v>7</v>
      </c>
      <c r="I374" s="1">
        <v>42578</v>
      </c>
      <c r="J374">
        <v>1</v>
      </c>
      <c r="K374" t="s">
        <v>185</v>
      </c>
      <c r="L374">
        <v>1</v>
      </c>
      <c r="M374" t="s">
        <v>32</v>
      </c>
    </row>
    <row r="375" spans="1:13" x14ac:dyDescent="0.3">
      <c r="A375" t="s">
        <v>89</v>
      </c>
      <c r="B375" s="11">
        <v>42594</v>
      </c>
      <c r="C375">
        <v>5</v>
      </c>
      <c r="D375" s="3">
        <v>32</v>
      </c>
      <c r="E375" s="3" t="s">
        <v>66</v>
      </c>
      <c r="F375" s="3">
        <v>1</v>
      </c>
      <c r="H375" t="s">
        <v>7</v>
      </c>
      <c r="I375" s="1">
        <v>42578</v>
      </c>
      <c r="J375">
        <v>1</v>
      </c>
      <c r="K375" t="s">
        <v>62</v>
      </c>
      <c r="L375">
        <v>1</v>
      </c>
      <c r="M375" t="s">
        <v>32</v>
      </c>
    </row>
    <row r="376" spans="1:13" x14ac:dyDescent="0.3">
      <c r="A376" t="s">
        <v>89</v>
      </c>
      <c r="B376" s="11">
        <v>42594</v>
      </c>
      <c r="C376">
        <v>6</v>
      </c>
      <c r="D376" s="3">
        <v>17</v>
      </c>
      <c r="E376" s="3" t="s">
        <v>64</v>
      </c>
      <c r="F376" s="3">
        <v>1</v>
      </c>
      <c r="H376" t="s">
        <v>7</v>
      </c>
      <c r="I376" s="1">
        <v>42578</v>
      </c>
      <c r="J376">
        <v>2</v>
      </c>
      <c r="K376" t="s">
        <v>64</v>
      </c>
      <c r="L376">
        <v>9</v>
      </c>
      <c r="M376" t="s">
        <v>148</v>
      </c>
    </row>
    <row r="377" spans="1:13" x14ac:dyDescent="0.3">
      <c r="A377" t="s">
        <v>89</v>
      </c>
      <c r="B377" s="11">
        <v>42594</v>
      </c>
      <c r="C377">
        <v>6</v>
      </c>
      <c r="D377" s="3">
        <v>17</v>
      </c>
      <c r="E377" s="3" t="s">
        <v>72</v>
      </c>
      <c r="F377" s="3">
        <v>2</v>
      </c>
      <c r="H377" t="s">
        <v>7</v>
      </c>
      <c r="I377" s="1">
        <v>42578</v>
      </c>
      <c r="J377">
        <v>2</v>
      </c>
      <c r="K377" t="s">
        <v>80</v>
      </c>
      <c r="L377">
        <v>1</v>
      </c>
      <c r="M377" t="s">
        <v>32</v>
      </c>
    </row>
    <row r="378" spans="1:13" x14ac:dyDescent="0.3">
      <c r="A378" t="s">
        <v>89</v>
      </c>
      <c r="B378" s="11">
        <v>42600</v>
      </c>
      <c r="C378">
        <v>1</v>
      </c>
      <c r="D378" s="3">
        <v>13</v>
      </c>
      <c r="E378" s="3" t="s">
        <v>64</v>
      </c>
      <c r="F378" s="3">
        <v>1</v>
      </c>
      <c r="H378" t="s">
        <v>7</v>
      </c>
      <c r="I378" s="1">
        <v>42578</v>
      </c>
      <c r="J378">
        <v>3</v>
      </c>
      <c r="K378" t="s">
        <v>64</v>
      </c>
      <c r="L378">
        <v>8</v>
      </c>
      <c r="M378" t="s">
        <v>148</v>
      </c>
    </row>
    <row r="379" spans="1:13" x14ac:dyDescent="0.3">
      <c r="A379" t="s">
        <v>89</v>
      </c>
      <c r="B379" s="11">
        <v>42600</v>
      </c>
      <c r="C379">
        <v>1</v>
      </c>
      <c r="D379" s="3">
        <v>13</v>
      </c>
      <c r="E379" s="3" t="s">
        <v>64</v>
      </c>
      <c r="F379" s="3">
        <v>1</v>
      </c>
      <c r="H379" t="s">
        <v>7</v>
      </c>
      <c r="I379" s="1">
        <v>42578</v>
      </c>
      <c r="J379">
        <v>4</v>
      </c>
      <c r="K379" t="s">
        <v>66</v>
      </c>
      <c r="L379">
        <v>1</v>
      </c>
      <c r="M379" t="s">
        <v>32</v>
      </c>
    </row>
    <row r="380" spans="1:13" x14ac:dyDescent="0.3">
      <c r="A380" t="s">
        <v>89</v>
      </c>
      <c r="B380" s="11">
        <v>42600</v>
      </c>
      <c r="C380">
        <v>1</v>
      </c>
      <c r="D380" s="3">
        <v>13</v>
      </c>
      <c r="E380" s="3" t="s">
        <v>62</v>
      </c>
      <c r="F380" s="3">
        <v>1</v>
      </c>
      <c r="H380" t="s">
        <v>7</v>
      </c>
      <c r="I380" s="1">
        <v>42578</v>
      </c>
      <c r="J380">
        <v>4</v>
      </c>
      <c r="K380" t="s">
        <v>64</v>
      </c>
      <c r="L380">
        <v>8</v>
      </c>
      <c r="M380" t="s">
        <v>148</v>
      </c>
    </row>
    <row r="381" spans="1:13" x14ac:dyDescent="0.3">
      <c r="A381" t="s">
        <v>89</v>
      </c>
      <c r="B381" s="11">
        <v>42600</v>
      </c>
      <c r="C381">
        <v>2</v>
      </c>
      <c r="D381" s="3">
        <v>15</v>
      </c>
      <c r="E381" s="3" t="s">
        <v>64</v>
      </c>
      <c r="F381" s="3">
        <v>1</v>
      </c>
      <c r="H381" t="s">
        <v>7</v>
      </c>
      <c r="I381" s="1">
        <v>42578</v>
      </c>
      <c r="J381">
        <v>4</v>
      </c>
      <c r="K381" t="s">
        <v>185</v>
      </c>
      <c r="L381">
        <v>1</v>
      </c>
      <c r="M381" t="s">
        <v>32</v>
      </c>
    </row>
    <row r="382" spans="1:13" x14ac:dyDescent="0.3">
      <c r="A382" t="s">
        <v>89</v>
      </c>
      <c r="B382" s="11">
        <v>42600</v>
      </c>
      <c r="C382">
        <v>2</v>
      </c>
      <c r="D382" s="3">
        <v>15</v>
      </c>
      <c r="E382" s="3" t="s">
        <v>90</v>
      </c>
      <c r="F382" s="3">
        <v>2</v>
      </c>
      <c r="H382" t="s">
        <v>7</v>
      </c>
      <c r="I382" s="1">
        <v>42578</v>
      </c>
      <c r="J382">
        <v>5</v>
      </c>
      <c r="K382" t="s">
        <v>64</v>
      </c>
      <c r="L382">
        <v>10</v>
      </c>
      <c r="M382" t="s">
        <v>148</v>
      </c>
    </row>
    <row r="383" spans="1:13" x14ac:dyDescent="0.3">
      <c r="A383" t="s">
        <v>89</v>
      </c>
      <c r="B383" s="11">
        <v>42600</v>
      </c>
      <c r="C383">
        <v>3</v>
      </c>
      <c r="D383" s="3">
        <v>38</v>
      </c>
      <c r="E383" s="3" t="s">
        <v>64</v>
      </c>
      <c r="F383" s="3">
        <v>1</v>
      </c>
      <c r="H383" t="s">
        <v>7</v>
      </c>
      <c r="I383" s="1">
        <v>42578</v>
      </c>
      <c r="J383">
        <v>6</v>
      </c>
      <c r="K383" t="s">
        <v>64</v>
      </c>
      <c r="L383">
        <v>7</v>
      </c>
      <c r="M383" t="s">
        <v>148</v>
      </c>
    </row>
    <row r="384" spans="1:13" x14ac:dyDescent="0.3">
      <c r="A384" t="s">
        <v>89</v>
      </c>
      <c r="B384" s="11">
        <v>42600</v>
      </c>
      <c r="C384">
        <v>3</v>
      </c>
      <c r="D384" s="3">
        <v>38</v>
      </c>
      <c r="E384" s="3" t="s">
        <v>72</v>
      </c>
      <c r="F384" s="3">
        <v>1</v>
      </c>
      <c r="H384" t="s">
        <v>7</v>
      </c>
      <c r="I384" s="1">
        <v>42578</v>
      </c>
      <c r="J384">
        <v>6</v>
      </c>
      <c r="K384" t="s">
        <v>63</v>
      </c>
      <c r="L384">
        <v>1</v>
      </c>
      <c r="M384" t="s">
        <v>32</v>
      </c>
    </row>
    <row r="385" spans="1:13" x14ac:dyDescent="0.3">
      <c r="A385" t="s">
        <v>89</v>
      </c>
      <c r="B385" s="11">
        <v>42600</v>
      </c>
      <c r="C385">
        <v>3</v>
      </c>
      <c r="D385" s="3">
        <v>38</v>
      </c>
      <c r="E385" s="3" t="s">
        <v>91</v>
      </c>
      <c r="F385" s="3">
        <v>2</v>
      </c>
      <c r="H385" t="s">
        <v>7</v>
      </c>
      <c r="I385" s="1">
        <v>42586</v>
      </c>
      <c r="J385">
        <v>1</v>
      </c>
      <c r="K385" t="s">
        <v>62</v>
      </c>
      <c r="L385">
        <v>2</v>
      </c>
      <c r="M385" t="s">
        <v>32</v>
      </c>
    </row>
    <row r="386" spans="1:13" x14ac:dyDescent="0.3">
      <c r="A386" t="s">
        <v>89</v>
      </c>
      <c r="B386" s="11">
        <v>42600</v>
      </c>
      <c r="C386">
        <v>4</v>
      </c>
      <c r="D386" s="3">
        <v>11</v>
      </c>
      <c r="E386" s="3" t="s">
        <v>64</v>
      </c>
      <c r="F386" s="3">
        <v>2</v>
      </c>
      <c r="H386" t="s">
        <v>7</v>
      </c>
      <c r="I386" s="1">
        <v>42586</v>
      </c>
      <c r="J386">
        <v>2</v>
      </c>
      <c r="K386" t="s">
        <v>67</v>
      </c>
      <c r="L386">
        <v>0</v>
      </c>
    </row>
    <row r="387" spans="1:13" x14ac:dyDescent="0.3">
      <c r="A387" t="s">
        <v>89</v>
      </c>
      <c r="B387" s="11">
        <v>42600</v>
      </c>
      <c r="C387">
        <v>4</v>
      </c>
      <c r="D387" s="3">
        <v>11</v>
      </c>
      <c r="E387" s="3" t="s">
        <v>90</v>
      </c>
      <c r="F387" s="3">
        <v>1</v>
      </c>
      <c r="H387" t="s">
        <v>7</v>
      </c>
      <c r="I387" s="1">
        <v>42586</v>
      </c>
      <c r="J387">
        <v>3</v>
      </c>
      <c r="K387" t="s">
        <v>67</v>
      </c>
      <c r="L387">
        <v>0</v>
      </c>
    </row>
    <row r="388" spans="1:13" x14ac:dyDescent="0.3">
      <c r="A388" t="s">
        <v>89</v>
      </c>
      <c r="B388" s="11">
        <v>42600</v>
      </c>
      <c r="C388">
        <v>5</v>
      </c>
      <c r="D388" s="3">
        <v>21</v>
      </c>
      <c r="E388" s="3" t="s">
        <v>64</v>
      </c>
      <c r="F388" s="3">
        <v>2</v>
      </c>
      <c r="H388" t="s">
        <v>7</v>
      </c>
      <c r="I388" s="1">
        <v>42586</v>
      </c>
      <c r="J388">
        <v>4</v>
      </c>
      <c r="K388" t="s">
        <v>184</v>
      </c>
      <c r="L388">
        <v>1</v>
      </c>
      <c r="M388" t="s">
        <v>32</v>
      </c>
    </row>
    <row r="389" spans="1:13" x14ac:dyDescent="0.3">
      <c r="A389" t="s">
        <v>89</v>
      </c>
      <c r="B389" s="11">
        <v>42600</v>
      </c>
      <c r="C389">
        <v>5</v>
      </c>
      <c r="D389" s="3">
        <v>21</v>
      </c>
      <c r="E389" s="3" t="s">
        <v>64</v>
      </c>
      <c r="F389" s="3">
        <v>1</v>
      </c>
      <c r="H389" t="s">
        <v>7</v>
      </c>
      <c r="I389" s="1">
        <v>42586</v>
      </c>
      <c r="J389">
        <v>5</v>
      </c>
      <c r="K389" t="s">
        <v>67</v>
      </c>
      <c r="L389">
        <v>0</v>
      </c>
    </row>
    <row r="390" spans="1:13" x14ac:dyDescent="0.3">
      <c r="A390" t="s">
        <v>89</v>
      </c>
      <c r="B390" s="11">
        <v>42600</v>
      </c>
      <c r="C390">
        <v>5</v>
      </c>
      <c r="D390" s="3">
        <v>21</v>
      </c>
      <c r="E390" s="3" t="s">
        <v>66</v>
      </c>
      <c r="F390" s="3">
        <v>1</v>
      </c>
      <c r="H390" t="s">
        <v>7</v>
      </c>
      <c r="I390" s="1">
        <v>42586</v>
      </c>
      <c r="J390">
        <v>6</v>
      </c>
      <c r="K390" t="s">
        <v>67</v>
      </c>
      <c r="L390">
        <v>0</v>
      </c>
    </row>
    <row r="391" spans="1:13" x14ac:dyDescent="0.3">
      <c r="A391" t="s">
        <v>89</v>
      </c>
      <c r="B391" s="11">
        <v>42600</v>
      </c>
      <c r="C391">
        <v>6</v>
      </c>
      <c r="D391" s="3">
        <v>20</v>
      </c>
      <c r="E391" s="3" t="s">
        <v>64</v>
      </c>
      <c r="F391" s="3">
        <v>2</v>
      </c>
      <c r="H391" t="s">
        <v>7</v>
      </c>
      <c r="I391" s="1">
        <v>42591</v>
      </c>
      <c r="J391">
        <v>1</v>
      </c>
      <c r="K391" t="s">
        <v>64</v>
      </c>
      <c r="L391">
        <v>3</v>
      </c>
      <c r="M391" t="s">
        <v>148</v>
      </c>
    </row>
    <row r="392" spans="1:13" x14ac:dyDescent="0.3">
      <c r="A392" t="s">
        <v>89</v>
      </c>
      <c r="B392" s="11">
        <v>42600</v>
      </c>
      <c r="C392">
        <v>6</v>
      </c>
      <c r="D392" s="3">
        <v>20</v>
      </c>
      <c r="E392" s="3" t="s">
        <v>62</v>
      </c>
      <c r="F392" s="3">
        <v>1</v>
      </c>
      <c r="H392" t="s">
        <v>7</v>
      </c>
      <c r="I392" s="1">
        <v>42591</v>
      </c>
      <c r="J392">
        <v>2</v>
      </c>
      <c r="K392" t="s">
        <v>64</v>
      </c>
      <c r="L392">
        <v>1</v>
      </c>
      <c r="M392" t="s">
        <v>148</v>
      </c>
    </row>
    <row r="393" spans="1:13" x14ac:dyDescent="0.3">
      <c r="A393" t="s">
        <v>89</v>
      </c>
      <c r="B393" s="11">
        <v>42607</v>
      </c>
      <c r="C393">
        <v>1</v>
      </c>
      <c r="D393" s="3">
        <v>28</v>
      </c>
      <c r="E393" s="3" t="s">
        <v>72</v>
      </c>
      <c r="F393" s="3">
        <v>1</v>
      </c>
      <c r="H393" t="s">
        <v>7</v>
      </c>
      <c r="I393" s="1">
        <v>42591</v>
      </c>
      <c r="J393">
        <v>2</v>
      </c>
      <c r="K393" t="s">
        <v>62</v>
      </c>
      <c r="L393">
        <v>1</v>
      </c>
      <c r="M393" t="s">
        <v>32</v>
      </c>
    </row>
    <row r="394" spans="1:13" x14ac:dyDescent="0.3">
      <c r="A394" t="s">
        <v>89</v>
      </c>
      <c r="B394" s="11">
        <v>42607</v>
      </c>
      <c r="C394">
        <v>2</v>
      </c>
      <c r="D394" s="3">
        <v>36</v>
      </c>
      <c r="E394" s="3" t="s">
        <v>64</v>
      </c>
      <c r="F394" s="3">
        <v>2</v>
      </c>
      <c r="H394" t="s">
        <v>7</v>
      </c>
      <c r="I394" s="1">
        <v>42591</v>
      </c>
      <c r="J394">
        <v>2</v>
      </c>
      <c r="K394" t="s">
        <v>80</v>
      </c>
      <c r="L394">
        <v>2</v>
      </c>
      <c r="M394" t="s">
        <v>32</v>
      </c>
    </row>
    <row r="395" spans="1:13" x14ac:dyDescent="0.3">
      <c r="A395" t="s">
        <v>89</v>
      </c>
      <c r="B395" s="11">
        <v>42607</v>
      </c>
      <c r="C395">
        <v>2</v>
      </c>
      <c r="D395" s="3">
        <v>36</v>
      </c>
      <c r="E395" s="3" t="s">
        <v>64</v>
      </c>
      <c r="F395" s="3">
        <v>1</v>
      </c>
      <c r="H395" t="s">
        <v>7</v>
      </c>
      <c r="I395" s="1">
        <v>42591</v>
      </c>
      <c r="J395">
        <v>3</v>
      </c>
      <c r="K395" t="s">
        <v>64</v>
      </c>
      <c r="L395">
        <v>5</v>
      </c>
      <c r="M395" t="s">
        <v>148</v>
      </c>
    </row>
    <row r="396" spans="1:13" x14ac:dyDescent="0.3">
      <c r="A396" t="s">
        <v>89</v>
      </c>
      <c r="B396" s="11">
        <v>42607</v>
      </c>
      <c r="C396">
        <v>3</v>
      </c>
      <c r="D396" s="3">
        <v>26</v>
      </c>
      <c r="E396" s="3" t="s">
        <v>64</v>
      </c>
      <c r="F396" s="3">
        <v>1</v>
      </c>
      <c r="H396" t="s">
        <v>7</v>
      </c>
      <c r="I396" s="1">
        <v>42591</v>
      </c>
      <c r="J396">
        <v>3</v>
      </c>
      <c r="K396" t="s">
        <v>112</v>
      </c>
      <c r="L396">
        <v>2</v>
      </c>
      <c r="M396" t="s">
        <v>32</v>
      </c>
    </row>
    <row r="397" spans="1:13" x14ac:dyDescent="0.3">
      <c r="A397" t="s">
        <v>89</v>
      </c>
      <c r="B397" s="11">
        <v>42607</v>
      </c>
      <c r="C397">
        <v>3</v>
      </c>
      <c r="D397" s="3">
        <v>26</v>
      </c>
      <c r="E397" s="3" t="s">
        <v>64</v>
      </c>
      <c r="F397" s="3">
        <v>1</v>
      </c>
      <c r="H397" t="s">
        <v>7</v>
      </c>
      <c r="I397" s="1">
        <v>42591</v>
      </c>
      <c r="J397">
        <v>4</v>
      </c>
      <c r="K397" t="s">
        <v>64</v>
      </c>
      <c r="L397">
        <v>8</v>
      </c>
      <c r="M397" t="s">
        <v>148</v>
      </c>
    </row>
    <row r="398" spans="1:13" x14ac:dyDescent="0.3">
      <c r="A398" t="s">
        <v>89</v>
      </c>
      <c r="B398" s="11">
        <v>42607</v>
      </c>
      <c r="C398">
        <v>3</v>
      </c>
      <c r="D398" s="3">
        <v>26</v>
      </c>
      <c r="E398" s="3" t="s">
        <v>64</v>
      </c>
      <c r="F398" s="3">
        <v>2</v>
      </c>
      <c r="H398" t="s">
        <v>7</v>
      </c>
      <c r="I398" s="1">
        <v>42591</v>
      </c>
      <c r="J398">
        <v>5</v>
      </c>
      <c r="K398" t="s">
        <v>64</v>
      </c>
      <c r="L398">
        <v>4</v>
      </c>
      <c r="M398" t="s">
        <v>148</v>
      </c>
    </row>
    <row r="399" spans="1:13" x14ac:dyDescent="0.3">
      <c r="A399" t="s">
        <v>89</v>
      </c>
      <c r="B399" s="11">
        <v>42607</v>
      </c>
      <c r="C399">
        <v>3</v>
      </c>
      <c r="D399" s="3">
        <v>26</v>
      </c>
      <c r="E399" s="3" t="s">
        <v>66</v>
      </c>
      <c r="F399" s="3">
        <v>1</v>
      </c>
      <c r="H399" t="s">
        <v>7</v>
      </c>
      <c r="I399" s="1">
        <v>42591</v>
      </c>
      <c r="J399">
        <v>6</v>
      </c>
      <c r="K399" t="s">
        <v>66</v>
      </c>
      <c r="L399">
        <v>1</v>
      </c>
      <c r="M399" t="s">
        <v>32</v>
      </c>
    </row>
    <row r="400" spans="1:13" x14ac:dyDescent="0.3">
      <c r="A400" t="s">
        <v>89</v>
      </c>
      <c r="B400" s="11">
        <v>42607</v>
      </c>
      <c r="C400">
        <v>3</v>
      </c>
      <c r="D400" s="3">
        <v>26</v>
      </c>
      <c r="E400" s="3" t="s">
        <v>62</v>
      </c>
      <c r="F400" s="3">
        <v>1</v>
      </c>
      <c r="H400" t="s">
        <v>7</v>
      </c>
      <c r="I400" s="1">
        <v>42591</v>
      </c>
      <c r="J400">
        <v>6</v>
      </c>
      <c r="K400" t="s">
        <v>64</v>
      </c>
      <c r="L400">
        <v>8</v>
      </c>
      <c r="M400" t="s">
        <v>148</v>
      </c>
    </row>
    <row r="401" spans="1:13" x14ac:dyDescent="0.3">
      <c r="A401" t="s">
        <v>89</v>
      </c>
      <c r="B401" s="11">
        <v>42607</v>
      </c>
      <c r="C401">
        <v>4</v>
      </c>
      <c r="D401" s="3">
        <v>15</v>
      </c>
      <c r="E401" s="3" t="s">
        <v>85</v>
      </c>
      <c r="F401" s="3">
        <v>2</v>
      </c>
      <c r="H401" t="s">
        <v>7</v>
      </c>
      <c r="I401" s="1">
        <v>42598</v>
      </c>
      <c r="J401">
        <v>1</v>
      </c>
      <c r="K401" t="s">
        <v>64</v>
      </c>
      <c r="L401">
        <v>3</v>
      </c>
      <c r="M401" t="s">
        <v>148</v>
      </c>
    </row>
    <row r="402" spans="1:13" x14ac:dyDescent="0.3">
      <c r="A402" t="s">
        <v>89</v>
      </c>
      <c r="B402" s="11">
        <v>42607</v>
      </c>
      <c r="C402">
        <v>5</v>
      </c>
      <c r="D402" s="3">
        <v>33</v>
      </c>
      <c r="E402" s="3" t="s">
        <v>64</v>
      </c>
      <c r="F402" s="3">
        <v>2</v>
      </c>
      <c r="H402" t="s">
        <v>7</v>
      </c>
      <c r="I402" s="1">
        <v>42598</v>
      </c>
      <c r="J402">
        <v>1</v>
      </c>
      <c r="K402" t="s">
        <v>77</v>
      </c>
      <c r="L402">
        <v>1</v>
      </c>
      <c r="M402" t="s">
        <v>32</v>
      </c>
    </row>
    <row r="403" spans="1:13" x14ac:dyDescent="0.3">
      <c r="A403" t="s">
        <v>89</v>
      </c>
      <c r="B403" s="11">
        <v>42607</v>
      </c>
      <c r="C403">
        <v>5</v>
      </c>
      <c r="D403" s="3">
        <v>33</v>
      </c>
      <c r="E403" s="3" t="s">
        <v>64</v>
      </c>
      <c r="F403" s="3">
        <v>1</v>
      </c>
      <c r="H403" t="s">
        <v>7</v>
      </c>
      <c r="I403" s="1">
        <v>42598</v>
      </c>
      <c r="J403">
        <v>1</v>
      </c>
      <c r="K403" t="s">
        <v>63</v>
      </c>
      <c r="L403">
        <v>1</v>
      </c>
      <c r="M403" t="s">
        <v>32</v>
      </c>
    </row>
    <row r="404" spans="1:13" x14ac:dyDescent="0.3">
      <c r="A404" t="s">
        <v>89</v>
      </c>
      <c r="B404" s="11">
        <v>42607</v>
      </c>
      <c r="C404">
        <v>5</v>
      </c>
      <c r="D404" s="3">
        <v>33</v>
      </c>
      <c r="E404" s="3" t="s">
        <v>64</v>
      </c>
      <c r="F404" s="3">
        <v>1</v>
      </c>
      <c r="H404" t="s">
        <v>7</v>
      </c>
      <c r="I404" s="1">
        <v>42598</v>
      </c>
      <c r="J404">
        <v>2</v>
      </c>
      <c r="K404" t="s">
        <v>73</v>
      </c>
      <c r="L404">
        <v>1</v>
      </c>
      <c r="M404" t="s">
        <v>32</v>
      </c>
    </row>
    <row r="405" spans="1:13" x14ac:dyDescent="0.3">
      <c r="A405" t="s">
        <v>89</v>
      </c>
      <c r="B405" s="11">
        <v>42607</v>
      </c>
      <c r="C405">
        <v>5</v>
      </c>
      <c r="D405" s="3">
        <v>33</v>
      </c>
      <c r="E405" s="3" t="s">
        <v>64</v>
      </c>
      <c r="F405" s="3">
        <v>1</v>
      </c>
      <c r="H405" t="s">
        <v>7</v>
      </c>
      <c r="I405" s="1">
        <v>42598</v>
      </c>
      <c r="J405">
        <v>2</v>
      </c>
      <c r="K405" t="s">
        <v>63</v>
      </c>
      <c r="L405">
        <v>1</v>
      </c>
      <c r="M405" t="s">
        <v>32</v>
      </c>
    </row>
    <row r="406" spans="1:13" x14ac:dyDescent="0.3">
      <c r="A406" t="s">
        <v>89</v>
      </c>
      <c r="B406" s="11">
        <v>42607</v>
      </c>
      <c r="C406">
        <v>5</v>
      </c>
      <c r="D406" s="3">
        <v>33</v>
      </c>
      <c r="E406" s="3" t="s">
        <v>72</v>
      </c>
      <c r="F406" s="3">
        <v>2</v>
      </c>
      <c r="H406" t="s">
        <v>7</v>
      </c>
      <c r="I406" s="1">
        <v>42598</v>
      </c>
      <c r="J406">
        <v>3</v>
      </c>
      <c r="K406" t="s">
        <v>64</v>
      </c>
      <c r="L406">
        <v>10</v>
      </c>
      <c r="M406" t="s">
        <v>148</v>
      </c>
    </row>
    <row r="407" spans="1:13" x14ac:dyDescent="0.3">
      <c r="A407" t="s">
        <v>89</v>
      </c>
      <c r="B407" s="11">
        <v>42607</v>
      </c>
      <c r="C407">
        <v>5</v>
      </c>
      <c r="D407" s="3">
        <v>33</v>
      </c>
      <c r="E407" s="3" t="s">
        <v>62</v>
      </c>
      <c r="F407" s="3">
        <v>1</v>
      </c>
      <c r="H407" t="s">
        <v>7</v>
      </c>
      <c r="I407" s="1">
        <v>42598</v>
      </c>
      <c r="J407">
        <v>4</v>
      </c>
      <c r="K407" t="s">
        <v>64</v>
      </c>
      <c r="L407">
        <v>6</v>
      </c>
      <c r="M407" t="s">
        <v>148</v>
      </c>
    </row>
    <row r="408" spans="1:13" x14ac:dyDescent="0.3">
      <c r="A408" t="s">
        <v>89</v>
      </c>
      <c r="B408" s="11">
        <v>42607</v>
      </c>
      <c r="C408">
        <v>6</v>
      </c>
      <c r="D408" s="3">
        <v>16</v>
      </c>
      <c r="E408" s="3" t="s">
        <v>64</v>
      </c>
      <c r="F408" s="3">
        <v>1</v>
      </c>
      <c r="H408" t="s">
        <v>7</v>
      </c>
      <c r="I408" s="1">
        <v>42598</v>
      </c>
      <c r="J408">
        <v>4</v>
      </c>
      <c r="K408" t="s">
        <v>63</v>
      </c>
      <c r="L408">
        <v>1</v>
      </c>
      <c r="M408" t="s">
        <v>32</v>
      </c>
    </row>
    <row r="409" spans="1:13" x14ac:dyDescent="0.3">
      <c r="A409" t="s">
        <v>89</v>
      </c>
      <c r="B409" s="11">
        <v>42607</v>
      </c>
      <c r="C409">
        <v>6</v>
      </c>
      <c r="D409" s="3">
        <v>16</v>
      </c>
      <c r="E409" s="3" t="s">
        <v>64</v>
      </c>
      <c r="F409" s="3">
        <v>2</v>
      </c>
      <c r="H409" t="s">
        <v>7</v>
      </c>
      <c r="I409" s="1">
        <v>42598</v>
      </c>
      <c r="J409">
        <v>5</v>
      </c>
      <c r="K409" t="s">
        <v>64</v>
      </c>
      <c r="L409">
        <v>9</v>
      </c>
      <c r="M409" t="s">
        <v>148</v>
      </c>
    </row>
    <row r="410" spans="1:13" x14ac:dyDescent="0.3">
      <c r="A410" t="s">
        <v>89</v>
      </c>
      <c r="B410" s="11">
        <v>42607</v>
      </c>
      <c r="C410">
        <v>6</v>
      </c>
      <c r="D410" s="3">
        <v>16</v>
      </c>
      <c r="E410" s="3" t="s">
        <v>90</v>
      </c>
      <c r="F410" s="3">
        <v>1</v>
      </c>
      <c r="H410" t="s">
        <v>7</v>
      </c>
      <c r="I410" s="1">
        <v>42598</v>
      </c>
      <c r="J410">
        <v>5</v>
      </c>
      <c r="K410" t="s">
        <v>172</v>
      </c>
      <c r="L410">
        <v>3</v>
      </c>
      <c r="M410" t="s">
        <v>32</v>
      </c>
    </row>
    <row r="411" spans="1:13" x14ac:dyDescent="0.3">
      <c r="A411" t="s">
        <v>89</v>
      </c>
      <c r="B411" s="11">
        <v>42607</v>
      </c>
      <c r="C411">
        <v>6</v>
      </c>
      <c r="D411" s="3">
        <v>16</v>
      </c>
      <c r="E411" s="3" t="s">
        <v>66</v>
      </c>
      <c r="F411" s="3">
        <v>2</v>
      </c>
      <c r="H411" t="s">
        <v>7</v>
      </c>
      <c r="I411" s="1">
        <v>42598</v>
      </c>
      <c r="J411">
        <v>6</v>
      </c>
      <c r="K411" t="s">
        <v>64</v>
      </c>
      <c r="L411">
        <v>4</v>
      </c>
      <c r="M411" t="s">
        <v>148</v>
      </c>
    </row>
    <row r="412" spans="1:13" x14ac:dyDescent="0.3">
      <c r="A412" s="10" t="s">
        <v>92</v>
      </c>
      <c r="B412" s="11">
        <v>42580</v>
      </c>
      <c r="C412">
        <v>1</v>
      </c>
      <c r="D412" s="3">
        <v>10</v>
      </c>
      <c r="E412" s="3" t="s">
        <v>67</v>
      </c>
      <c r="F412" s="3">
        <v>0</v>
      </c>
      <c r="H412" t="s">
        <v>7</v>
      </c>
      <c r="I412" s="1">
        <v>42598</v>
      </c>
      <c r="J412">
        <v>6</v>
      </c>
      <c r="K412" t="s">
        <v>182</v>
      </c>
      <c r="L412">
        <v>1</v>
      </c>
      <c r="M412" t="s">
        <v>32</v>
      </c>
    </row>
    <row r="413" spans="1:13" x14ac:dyDescent="0.3">
      <c r="A413" s="10" t="s">
        <v>92</v>
      </c>
      <c r="B413" s="11">
        <v>42580</v>
      </c>
      <c r="C413">
        <v>2</v>
      </c>
      <c r="D413" s="3">
        <v>23</v>
      </c>
      <c r="E413" s="3" t="s">
        <v>67</v>
      </c>
      <c r="F413" s="3">
        <v>0</v>
      </c>
      <c r="H413" t="s">
        <v>7</v>
      </c>
      <c r="I413" s="1">
        <v>42605</v>
      </c>
      <c r="J413">
        <v>1</v>
      </c>
      <c r="K413" t="s">
        <v>67</v>
      </c>
      <c r="L413">
        <v>0</v>
      </c>
    </row>
    <row r="414" spans="1:13" x14ac:dyDescent="0.3">
      <c r="A414" s="10" t="s">
        <v>92</v>
      </c>
      <c r="B414" s="11">
        <v>42580</v>
      </c>
      <c r="C414">
        <v>3</v>
      </c>
      <c r="D414" s="3">
        <v>14</v>
      </c>
      <c r="E414" s="3" t="s">
        <v>65</v>
      </c>
      <c r="F414" s="3">
        <v>1</v>
      </c>
      <c r="H414" t="s">
        <v>7</v>
      </c>
      <c r="I414" s="1">
        <v>42605</v>
      </c>
      <c r="J414">
        <v>2</v>
      </c>
      <c r="K414" t="s">
        <v>64</v>
      </c>
      <c r="L414">
        <v>2</v>
      </c>
      <c r="M414" t="s">
        <v>148</v>
      </c>
    </row>
    <row r="415" spans="1:13" x14ac:dyDescent="0.3">
      <c r="A415" s="10" t="s">
        <v>92</v>
      </c>
      <c r="B415" s="11">
        <v>42580</v>
      </c>
      <c r="C415">
        <v>3</v>
      </c>
      <c r="D415" s="3">
        <v>14</v>
      </c>
      <c r="E415" s="3" t="s">
        <v>65</v>
      </c>
      <c r="F415" s="3">
        <v>2</v>
      </c>
      <c r="H415" t="s">
        <v>7</v>
      </c>
      <c r="I415" s="1">
        <v>42605</v>
      </c>
      <c r="J415">
        <v>3</v>
      </c>
      <c r="K415" t="s">
        <v>67</v>
      </c>
      <c r="L415">
        <v>0</v>
      </c>
    </row>
    <row r="416" spans="1:13" x14ac:dyDescent="0.3">
      <c r="A416" s="10" t="s">
        <v>92</v>
      </c>
      <c r="B416" s="11">
        <v>42580</v>
      </c>
      <c r="C416">
        <v>4</v>
      </c>
      <c r="D416" s="3">
        <v>16</v>
      </c>
      <c r="E416" s="3" t="s">
        <v>67</v>
      </c>
      <c r="F416" s="3">
        <v>0</v>
      </c>
      <c r="H416" t="s">
        <v>7</v>
      </c>
      <c r="I416" s="1">
        <v>42605</v>
      </c>
      <c r="J416">
        <v>4</v>
      </c>
      <c r="K416" t="s">
        <v>64</v>
      </c>
      <c r="L416">
        <v>1</v>
      </c>
      <c r="M416" t="s">
        <v>148</v>
      </c>
    </row>
    <row r="417" spans="1:13" x14ac:dyDescent="0.3">
      <c r="A417" s="10" t="s">
        <v>92</v>
      </c>
      <c r="B417" s="11">
        <v>42580</v>
      </c>
      <c r="C417">
        <v>5</v>
      </c>
      <c r="D417" s="3">
        <v>12</v>
      </c>
      <c r="E417" s="3" t="s">
        <v>67</v>
      </c>
      <c r="F417" s="3">
        <v>0</v>
      </c>
      <c r="H417" t="s">
        <v>7</v>
      </c>
      <c r="I417" s="1">
        <v>42605</v>
      </c>
      <c r="J417">
        <v>5</v>
      </c>
      <c r="K417" t="s">
        <v>64</v>
      </c>
      <c r="L417">
        <v>6</v>
      </c>
      <c r="M417" t="s">
        <v>148</v>
      </c>
    </row>
    <row r="418" spans="1:13" x14ac:dyDescent="0.3">
      <c r="A418" s="10" t="s">
        <v>92</v>
      </c>
      <c r="B418" s="11">
        <v>42580</v>
      </c>
      <c r="C418">
        <v>6</v>
      </c>
      <c r="D418" s="3">
        <v>12</v>
      </c>
      <c r="E418" s="3" t="s">
        <v>67</v>
      </c>
      <c r="F418" s="3">
        <v>0</v>
      </c>
      <c r="H418" t="s">
        <v>7</v>
      </c>
      <c r="I418" s="1">
        <v>42605</v>
      </c>
      <c r="J418">
        <v>6</v>
      </c>
      <c r="K418" t="s">
        <v>64</v>
      </c>
      <c r="L418">
        <v>2</v>
      </c>
      <c r="M418" t="s">
        <v>148</v>
      </c>
    </row>
    <row r="419" spans="1:13" x14ac:dyDescent="0.3">
      <c r="A419" t="s">
        <v>92</v>
      </c>
      <c r="B419" s="11">
        <v>42586</v>
      </c>
      <c r="C419">
        <v>1</v>
      </c>
      <c r="D419" s="12">
        <v>44</v>
      </c>
      <c r="E419" s="12" t="s">
        <v>64</v>
      </c>
      <c r="F419" s="12">
        <v>1</v>
      </c>
      <c r="H419" t="s">
        <v>7</v>
      </c>
      <c r="I419" s="1">
        <v>42605</v>
      </c>
      <c r="J419">
        <v>6</v>
      </c>
      <c r="K419" t="s">
        <v>182</v>
      </c>
      <c r="L419">
        <v>1</v>
      </c>
      <c r="M419" t="s">
        <v>32</v>
      </c>
    </row>
    <row r="420" spans="1:13" x14ac:dyDescent="0.3">
      <c r="A420" t="s">
        <v>92</v>
      </c>
      <c r="B420" s="11">
        <v>42586</v>
      </c>
      <c r="C420">
        <v>1</v>
      </c>
      <c r="D420" s="12">
        <v>44</v>
      </c>
      <c r="E420" s="12" t="s">
        <v>64</v>
      </c>
      <c r="F420" s="12">
        <v>2</v>
      </c>
      <c r="H420" t="s">
        <v>6</v>
      </c>
      <c r="I420" s="1">
        <v>42580</v>
      </c>
      <c r="J420">
        <v>1</v>
      </c>
      <c r="K420" t="s">
        <v>66</v>
      </c>
      <c r="L420">
        <v>1</v>
      </c>
      <c r="M420" t="s">
        <v>32</v>
      </c>
    </row>
    <row r="421" spans="1:13" x14ac:dyDescent="0.3">
      <c r="A421" t="s">
        <v>92</v>
      </c>
      <c r="B421" s="11">
        <v>42586</v>
      </c>
      <c r="C421">
        <v>1</v>
      </c>
      <c r="D421" s="12">
        <v>44</v>
      </c>
      <c r="E421" s="12" t="s">
        <v>72</v>
      </c>
      <c r="F421" s="12">
        <v>1</v>
      </c>
      <c r="H421" t="s">
        <v>6</v>
      </c>
      <c r="I421" s="1">
        <v>42580</v>
      </c>
      <c r="J421">
        <v>1</v>
      </c>
      <c r="K421" t="s">
        <v>64</v>
      </c>
      <c r="L421">
        <v>7</v>
      </c>
      <c r="M421" t="s">
        <v>148</v>
      </c>
    </row>
    <row r="422" spans="1:13" x14ac:dyDescent="0.3">
      <c r="A422" t="s">
        <v>92</v>
      </c>
      <c r="B422" s="11">
        <v>42586</v>
      </c>
      <c r="C422">
        <v>1</v>
      </c>
      <c r="D422" s="12">
        <v>44</v>
      </c>
      <c r="E422" s="12" t="s">
        <v>63</v>
      </c>
      <c r="F422" s="12">
        <v>1</v>
      </c>
      <c r="H422" t="s">
        <v>6</v>
      </c>
      <c r="I422" s="1">
        <v>42580</v>
      </c>
      <c r="J422">
        <v>2</v>
      </c>
      <c r="K422" t="s">
        <v>66</v>
      </c>
      <c r="L422">
        <v>1</v>
      </c>
      <c r="M422" t="s">
        <v>32</v>
      </c>
    </row>
    <row r="423" spans="1:13" x14ac:dyDescent="0.3">
      <c r="A423" t="s">
        <v>92</v>
      </c>
      <c r="B423" s="11">
        <v>42586</v>
      </c>
      <c r="C423">
        <v>2</v>
      </c>
      <c r="D423" s="12">
        <v>35</v>
      </c>
      <c r="E423" s="12" t="s">
        <v>64</v>
      </c>
      <c r="F423" s="12">
        <v>2</v>
      </c>
      <c r="H423" t="s">
        <v>6</v>
      </c>
      <c r="I423" s="1">
        <v>42580</v>
      </c>
      <c r="J423">
        <v>2</v>
      </c>
      <c r="K423" t="s">
        <v>64</v>
      </c>
      <c r="L423">
        <v>12</v>
      </c>
      <c r="M423" t="s">
        <v>148</v>
      </c>
    </row>
    <row r="424" spans="1:13" x14ac:dyDescent="0.3">
      <c r="A424" t="s">
        <v>92</v>
      </c>
      <c r="B424" s="11">
        <v>42586</v>
      </c>
      <c r="C424">
        <v>2</v>
      </c>
      <c r="D424" s="12">
        <v>35</v>
      </c>
      <c r="E424" s="12" t="s">
        <v>86</v>
      </c>
      <c r="F424" s="12">
        <v>1</v>
      </c>
      <c r="H424" t="s">
        <v>6</v>
      </c>
      <c r="I424" s="1">
        <v>42580</v>
      </c>
      <c r="J424">
        <v>3</v>
      </c>
      <c r="K424" t="s">
        <v>66</v>
      </c>
      <c r="L424">
        <v>3</v>
      </c>
      <c r="M424" t="s">
        <v>32</v>
      </c>
    </row>
    <row r="425" spans="1:13" x14ac:dyDescent="0.3">
      <c r="A425" t="s">
        <v>92</v>
      </c>
      <c r="B425" s="11">
        <v>42586</v>
      </c>
      <c r="C425">
        <v>2</v>
      </c>
      <c r="D425" s="12">
        <v>35</v>
      </c>
      <c r="E425" s="12" t="s">
        <v>65</v>
      </c>
      <c r="F425" s="12">
        <v>2</v>
      </c>
      <c r="H425" t="s">
        <v>6</v>
      </c>
      <c r="I425" s="1">
        <v>42580</v>
      </c>
      <c r="J425">
        <v>3</v>
      </c>
      <c r="K425" t="s">
        <v>64</v>
      </c>
      <c r="L425">
        <v>6</v>
      </c>
      <c r="M425" t="s">
        <v>148</v>
      </c>
    </row>
    <row r="426" spans="1:13" x14ac:dyDescent="0.3">
      <c r="A426" t="s">
        <v>92</v>
      </c>
      <c r="B426" s="11">
        <v>42586</v>
      </c>
      <c r="C426">
        <v>3</v>
      </c>
      <c r="D426" s="12">
        <v>22</v>
      </c>
      <c r="E426" s="12" t="s">
        <v>64</v>
      </c>
      <c r="F426" s="12">
        <v>2</v>
      </c>
      <c r="H426" t="s">
        <v>6</v>
      </c>
      <c r="I426" s="1">
        <v>42580</v>
      </c>
      <c r="J426">
        <v>4</v>
      </c>
      <c r="K426" t="s">
        <v>64</v>
      </c>
      <c r="L426">
        <v>7</v>
      </c>
      <c r="M426" t="s">
        <v>148</v>
      </c>
    </row>
    <row r="427" spans="1:13" x14ac:dyDescent="0.3">
      <c r="A427" t="s">
        <v>92</v>
      </c>
      <c r="B427" s="11">
        <v>42586</v>
      </c>
      <c r="C427">
        <v>3</v>
      </c>
      <c r="D427" s="12">
        <v>22</v>
      </c>
      <c r="E427" s="12" t="s">
        <v>64</v>
      </c>
      <c r="F427" s="12">
        <v>1</v>
      </c>
      <c r="H427" t="s">
        <v>6</v>
      </c>
      <c r="I427" s="1">
        <v>42580</v>
      </c>
      <c r="J427">
        <v>5</v>
      </c>
      <c r="K427" t="s">
        <v>64</v>
      </c>
      <c r="L427">
        <v>4</v>
      </c>
      <c r="M427" t="s">
        <v>148</v>
      </c>
    </row>
    <row r="428" spans="1:13" x14ac:dyDescent="0.3">
      <c r="A428" t="s">
        <v>92</v>
      </c>
      <c r="B428" s="11">
        <v>42586</v>
      </c>
      <c r="C428">
        <v>3</v>
      </c>
      <c r="D428" s="12">
        <v>22</v>
      </c>
      <c r="E428" s="12" t="s">
        <v>72</v>
      </c>
      <c r="F428" s="12">
        <v>1</v>
      </c>
      <c r="H428" t="s">
        <v>6</v>
      </c>
      <c r="I428" s="1">
        <v>42580</v>
      </c>
      <c r="J428">
        <v>6</v>
      </c>
      <c r="K428" t="s">
        <v>66</v>
      </c>
      <c r="L428">
        <v>2</v>
      </c>
      <c r="M428" t="s">
        <v>32</v>
      </c>
    </row>
    <row r="429" spans="1:13" x14ac:dyDescent="0.3">
      <c r="A429" t="s">
        <v>92</v>
      </c>
      <c r="B429" s="11">
        <v>42586</v>
      </c>
      <c r="C429">
        <v>4</v>
      </c>
      <c r="D429" s="12">
        <v>29</v>
      </c>
      <c r="E429" s="12" t="s">
        <v>64</v>
      </c>
      <c r="F429" s="12">
        <v>1</v>
      </c>
      <c r="H429" t="s">
        <v>6</v>
      </c>
      <c r="I429" s="1">
        <v>42580</v>
      </c>
      <c r="J429">
        <v>6</v>
      </c>
      <c r="K429" t="s">
        <v>64</v>
      </c>
      <c r="L429">
        <v>6</v>
      </c>
      <c r="M429" t="s">
        <v>148</v>
      </c>
    </row>
    <row r="430" spans="1:13" x14ac:dyDescent="0.3">
      <c r="A430" t="s">
        <v>92</v>
      </c>
      <c r="B430" s="11">
        <v>42586</v>
      </c>
      <c r="C430">
        <v>4</v>
      </c>
      <c r="D430" s="12">
        <v>29</v>
      </c>
      <c r="E430" s="12" t="s">
        <v>64</v>
      </c>
      <c r="F430" s="12">
        <v>2</v>
      </c>
      <c r="H430" t="s">
        <v>6</v>
      </c>
      <c r="I430" s="1">
        <v>42580</v>
      </c>
      <c r="J430">
        <v>6</v>
      </c>
      <c r="K430" t="s">
        <v>62</v>
      </c>
      <c r="L430">
        <v>1</v>
      </c>
      <c r="M430" t="s">
        <v>32</v>
      </c>
    </row>
    <row r="431" spans="1:13" x14ac:dyDescent="0.3">
      <c r="A431" t="s">
        <v>92</v>
      </c>
      <c r="B431" s="11">
        <v>42586</v>
      </c>
      <c r="C431">
        <v>4</v>
      </c>
      <c r="D431" s="12">
        <v>29</v>
      </c>
      <c r="E431" s="12" t="s">
        <v>63</v>
      </c>
      <c r="F431" s="12">
        <v>1</v>
      </c>
      <c r="H431" t="s">
        <v>6</v>
      </c>
      <c r="I431" s="1">
        <v>42586</v>
      </c>
      <c r="J431">
        <v>1</v>
      </c>
      <c r="K431" t="s">
        <v>66</v>
      </c>
      <c r="L431">
        <v>3</v>
      </c>
      <c r="M431" t="s">
        <v>32</v>
      </c>
    </row>
    <row r="432" spans="1:13" x14ac:dyDescent="0.3">
      <c r="A432" t="s">
        <v>92</v>
      </c>
      <c r="B432" s="11">
        <v>42586</v>
      </c>
      <c r="C432">
        <v>4</v>
      </c>
      <c r="D432" s="12">
        <v>29</v>
      </c>
      <c r="E432" s="12" t="s">
        <v>93</v>
      </c>
      <c r="F432" s="12">
        <v>2</v>
      </c>
      <c r="H432" t="s">
        <v>6</v>
      </c>
      <c r="I432" s="1">
        <v>42586</v>
      </c>
      <c r="J432">
        <v>1</v>
      </c>
      <c r="K432" t="s">
        <v>64</v>
      </c>
      <c r="L432">
        <v>1</v>
      </c>
      <c r="M432" t="s">
        <v>148</v>
      </c>
    </row>
    <row r="433" spans="1:13" x14ac:dyDescent="0.3">
      <c r="A433" t="s">
        <v>92</v>
      </c>
      <c r="B433" s="11">
        <v>42586</v>
      </c>
      <c r="C433">
        <v>5</v>
      </c>
      <c r="D433" s="12">
        <v>16</v>
      </c>
      <c r="E433" s="12" t="s">
        <v>64</v>
      </c>
      <c r="F433" s="12">
        <v>1</v>
      </c>
      <c r="H433" t="s">
        <v>6</v>
      </c>
      <c r="I433" s="1">
        <v>42586</v>
      </c>
      <c r="J433">
        <v>1</v>
      </c>
      <c r="K433" t="s">
        <v>62</v>
      </c>
      <c r="L433">
        <v>1</v>
      </c>
      <c r="M433" t="s">
        <v>32</v>
      </c>
    </row>
    <row r="434" spans="1:13" x14ac:dyDescent="0.3">
      <c r="A434" t="s">
        <v>92</v>
      </c>
      <c r="B434" s="11">
        <v>42586</v>
      </c>
      <c r="C434">
        <v>5</v>
      </c>
      <c r="D434" s="12">
        <v>16</v>
      </c>
      <c r="E434" s="12" t="s">
        <v>64</v>
      </c>
      <c r="F434" s="12">
        <v>2</v>
      </c>
      <c r="H434" t="s">
        <v>6</v>
      </c>
      <c r="I434" s="1">
        <v>42586</v>
      </c>
      <c r="J434">
        <v>1</v>
      </c>
      <c r="K434" t="s">
        <v>86</v>
      </c>
      <c r="L434">
        <v>2</v>
      </c>
      <c r="M434" t="s">
        <v>32</v>
      </c>
    </row>
    <row r="435" spans="1:13" x14ac:dyDescent="0.3">
      <c r="A435" t="s">
        <v>92</v>
      </c>
      <c r="B435" s="11">
        <v>42586</v>
      </c>
      <c r="C435">
        <v>5</v>
      </c>
      <c r="D435" s="12">
        <v>16</v>
      </c>
      <c r="E435" s="12" t="s">
        <v>72</v>
      </c>
      <c r="F435" s="12">
        <v>2</v>
      </c>
      <c r="H435" t="s">
        <v>6</v>
      </c>
      <c r="I435" s="1">
        <v>42586</v>
      </c>
      <c r="J435">
        <v>2</v>
      </c>
      <c r="K435" t="s">
        <v>64</v>
      </c>
      <c r="L435">
        <v>4</v>
      </c>
      <c r="M435" t="s">
        <v>148</v>
      </c>
    </row>
    <row r="436" spans="1:13" x14ac:dyDescent="0.3">
      <c r="A436" t="s">
        <v>92</v>
      </c>
      <c r="B436" s="11">
        <v>42586</v>
      </c>
      <c r="C436">
        <v>6</v>
      </c>
      <c r="D436" s="12">
        <v>21</v>
      </c>
      <c r="E436" s="12" t="s">
        <v>64</v>
      </c>
      <c r="F436" s="12">
        <v>2</v>
      </c>
      <c r="H436" t="s">
        <v>6</v>
      </c>
      <c r="I436" s="1">
        <v>42586</v>
      </c>
      <c r="J436">
        <v>2</v>
      </c>
      <c r="K436" t="s">
        <v>62</v>
      </c>
      <c r="L436">
        <v>2</v>
      </c>
      <c r="M436" t="s">
        <v>32</v>
      </c>
    </row>
    <row r="437" spans="1:13" x14ac:dyDescent="0.3">
      <c r="A437" t="s">
        <v>92</v>
      </c>
      <c r="B437" s="11">
        <v>42586</v>
      </c>
      <c r="C437">
        <v>6</v>
      </c>
      <c r="D437" s="12">
        <v>21</v>
      </c>
      <c r="E437" s="12" t="s">
        <v>63</v>
      </c>
      <c r="F437" s="12">
        <v>1</v>
      </c>
      <c r="H437" t="s">
        <v>6</v>
      </c>
      <c r="I437" s="1">
        <v>42586</v>
      </c>
      <c r="J437">
        <v>2</v>
      </c>
      <c r="K437" t="s">
        <v>63</v>
      </c>
      <c r="L437">
        <v>1</v>
      </c>
      <c r="M437" t="s">
        <v>32</v>
      </c>
    </row>
    <row r="438" spans="1:13" x14ac:dyDescent="0.3">
      <c r="A438" t="s">
        <v>92</v>
      </c>
      <c r="B438" s="11">
        <v>42586</v>
      </c>
      <c r="C438">
        <v>6</v>
      </c>
      <c r="D438" s="12">
        <v>21</v>
      </c>
      <c r="E438" s="12" t="s">
        <v>72</v>
      </c>
      <c r="F438" s="12">
        <v>1</v>
      </c>
      <c r="H438" t="s">
        <v>6</v>
      </c>
      <c r="I438" s="1">
        <v>42586</v>
      </c>
      <c r="J438">
        <v>3</v>
      </c>
      <c r="K438" t="s">
        <v>66</v>
      </c>
      <c r="L438">
        <v>1</v>
      </c>
      <c r="M438" t="s">
        <v>32</v>
      </c>
    </row>
    <row r="439" spans="1:13" x14ac:dyDescent="0.3">
      <c r="A439" t="s">
        <v>92</v>
      </c>
      <c r="B439" s="11">
        <v>42594</v>
      </c>
      <c r="C439">
        <v>1</v>
      </c>
      <c r="D439" s="3">
        <v>36</v>
      </c>
      <c r="E439" s="3" t="s">
        <v>64</v>
      </c>
      <c r="F439" s="3">
        <v>1</v>
      </c>
      <c r="H439" t="s">
        <v>6</v>
      </c>
      <c r="I439" s="1">
        <v>42586</v>
      </c>
      <c r="J439">
        <v>3</v>
      </c>
      <c r="K439" t="s">
        <v>64</v>
      </c>
      <c r="L439">
        <v>3</v>
      </c>
      <c r="M439" t="s">
        <v>148</v>
      </c>
    </row>
    <row r="440" spans="1:13" x14ac:dyDescent="0.3">
      <c r="A440" t="s">
        <v>92</v>
      </c>
      <c r="B440" s="11">
        <v>42594</v>
      </c>
      <c r="C440">
        <v>1</v>
      </c>
      <c r="D440" s="3">
        <v>36</v>
      </c>
      <c r="E440" s="3" t="s">
        <v>64</v>
      </c>
      <c r="F440" s="3">
        <v>2</v>
      </c>
      <c r="H440" t="s">
        <v>6</v>
      </c>
      <c r="I440" s="1">
        <v>42586</v>
      </c>
      <c r="J440">
        <v>3</v>
      </c>
      <c r="K440" t="s">
        <v>164</v>
      </c>
      <c r="L440">
        <v>2</v>
      </c>
      <c r="M440" t="s">
        <v>32</v>
      </c>
    </row>
    <row r="441" spans="1:13" x14ac:dyDescent="0.3">
      <c r="A441" t="s">
        <v>92</v>
      </c>
      <c r="B441" s="11">
        <v>42594</v>
      </c>
      <c r="C441">
        <v>1</v>
      </c>
      <c r="D441" s="3">
        <v>36</v>
      </c>
      <c r="E441" s="3" t="s">
        <v>62</v>
      </c>
      <c r="F441" s="3">
        <v>1</v>
      </c>
      <c r="H441" t="s">
        <v>6</v>
      </c>
      <c r="I441" s="1">
        <v>42586</v>
      </c>
      <c r="J441">
        <v>4</v>
      </c>
      <c r="K441" t="s">
        <v>64</v>
      </c>
      <c r="L441">
        <v>3</v>
      </c>
      <c r="M441" t="s">
        <v>148</v>
      </c>
    </row>
    <row r="442" spans="1:13" x14ac:dyDescent="0.3">
      <c r="A442" t="s">
        <v>92</v>
      </c>
      <c r="B442" s="11">
        <v>42594</v>
      </c>
      <c r="C442">
        <v>2</v>
      </c>
      <c r="D442" s="3">
        <v>42</v>
      </c>
      <c r="E442" s="3" t="s">
        <v>64</v>
      </c>
      <c r="F442" s="3">
        <v>2</v>
      </c>
      <c r="H442" t="s">
        <v>6</v>
      </c>
      <c r="I442" s="1">
        <v>42586</v>
      </c>
      <c r="J442">
        <v>4</v>
      </c>
      <c r="K442" t="s">
        <v>175</v>
      </c>
      <c r="L442">
        <v>2</v>
      </c>
      <c r="M442" t="s">
        <v>32</v>
      </c>
    </row>
    <row r="443" spans="1:13" x14ac:dyDescent="0.3">
      <c r="A443" t="s">
        <v>92</v>
      </c>
      <c r="B443" s="11">
        <v>42594</v>
      </c>
      <c r="C443">
        <v>2</v>
      </c>
      <c r="D443" s="3">
        <v>42</v>
      </c>
      <c r="E443" s="3" t="s">
        <v>65</v>
      </c>
      <c r="F443" s="3">
        <v>1</v>
      </c>
      <c r="H443" t="s">
        <v>6</v>
      </c>
      <c r="I443" s="1">
        <v>42586</v>
      </c>
      <c r="J443">
        <v>5</v>
      </c>
      <c r="K443" t="s">
        <v>64</v>
      </c>
      <c r="L443">
        <v>2</v>
      </c>
      <c r="M443" t="s">
        <v>148</v>
      </c>
    </row>
    <row r="444" spans="1:13" x14ac:dyDescent="0.3">
      <c r="A444" t="s">
        <v>92</v>
      </c>
      <c r="B444" s="11">
        <v>42594</v>
      </c>
      <c r="C444">
        <v>3</v>
      </c>
      <c r="D444" s="3">
        <v>33</v>
      </c>
      <c r="E444" s="3" t="s">
        <v>64</v>
      </c>
      <c r="F444" s="3">
        <v>1</v>
      </c>
      <c r="H444" t="s">
        <v>6</v>
      </c>
      <c r="I444" s="1">
        <v>42586</v>
      </c>
      <c r="J444">
        <v>5</v>
      </c>
      <c r="K444" t="s">
        <v>63</v>
      </c>
      <c r="L444">
        <v>2</v>
      </c>
      <c r="M444" t="s">
        <v>32</v>
      </c>
    </row>
    <row r="445" spans="1:13" x14ac:dyDescent="0.3">
      <c r="A445" t="s">
        <v>92</v>
      </c>
      <c r="B445" s="11">
        <v>42594</v>
      </c>
      <c r="C445">
        <v>3</v>
      </c>
      <c r="D445" s="3">
        <v>33</v>
      </c>
      <c r="E445" s="3" t="s">
        <v>64</v>
      </c>
      <c r="F445" s="3">
        <v>1</v>
      </c>
      <c r="H445" t="s">
        <v>6</v>
      </c>
      <c r="I445" s="1">
        <v>42586</v>
      </c>
      <c r="J445">
        <v>6</v>
      </c>
      <c r="K445" t="s">
        <v>66</v>
      </c>
      <c r="L445">
        <v>1</v>
      </c>
      <c r="M445" t="s">
        <v>32</v>
      </c>
    </row>
    <row r="446" spans="1:13" x14ac:dyDescent="0.3">
      <c r="A446" t="s">
        <v>92</v>
      </c>
      <c r="B446" s="11">
        <v>42594</v>
      </c>
      <c r="C446">
        <v>3</v>
      </c>
      <c r="D446" s="3">
        <v>33</v>
      </c>
      <c r="E446" s="3" t="s">
        <v>62</v>
      </c>
      <c r="F446" s="3">
        <v>1</v>
      </c>
      <c r="H446" t="s">
        <v>6</v>
      </c>
      <c r="I446" s="1">
        <v>42586</v>
      </c>
      <c r="J446">
        <v>6</v>
      </c>
      <c r="K446" t="s">
        <v>64</v>
      </c>
      <c r="L446">
        <v>6</v>
      </c>
      <c r="M446" t="s">
        <v>148</v>
      </c>
    </row>
    <row r="447" spans="1:13" x14ac:dyDescent="0.3">
      <c r="A447" t="s">
        <v>92</v>
      </c>
      <c r="B447" s="11">
        <v>42594</v>
      </c>
      <c r="C447">
        <v>4</v>
      </c>
      <c r="D447" s="3">
        <v>21</v>
      </c>
      <c r="E447" s="3" t="s">
        <v>64</v>
      </c>
      <c r="F447" s="3">
        <v>1</v>
      </c>
      <c r="H447" t="s">
        <v>6</v>
      </c>
      <c r="I447" s="1">
        <v>42594</v>
      </c>
      <c r="J447">
        <v>1</v>
      </c>
      <c r="K447" t="s">
        <v>62</v>
      </c>
      <c r="L447">
        <v>1</v>
      </c>
      <c r="M447" t="s">
        <v>32</v>
      </c>
    </row>
    <row r="448" spans="1:13" x14ac:dyDescent="0.3">
      <c r="A448" t="s">
        <v>92</v>
      </c>
      <c r="B448" s="11">
        <v>42594</v>
      </c>
      <c r="C448">
        <v>4</v>
      </c>
      <c r="D448" s="3">
        <v>21</v>
      </c>
      <c r="E448" s="3" t="s">
        <v>64</v>
      </c>
      <c r="F448" s="3">
        <v>1</v>
      </c>
      <c r="H448" t="s">
        <v>6</v>
      </c>
      <c r="I448" s="1">
        <v>42594</v>
      </c>
      <c r="J448">
        <v>2</v>
      </c>
      <c r="K448" t="s">
        <v>64</v>
      </c>
      <c r="L448">
        <v>1</v>
      </c>
      <c r="M448" t="s">
        <v>148</v>
      </c>
    </row>
    <row r="449" spans="1:13" x14ac:dyDescent="0.3">
      <c r="A449" t="s">
        <v>92</v>
      </c>
      <c r="B449" s="11">
        <v>42594</v>
      </c>
      <c r="C449">
        <v>4</v>
      </c>
      <c r="D449" s="3">
        <v>21</v>
      </c>
      <c r="E449" s="3" t="s">
        <v>84</v>
      </c>
      <c r="F449" s="3">
        <v>2</v>
      </c>
      <c r="H449" t="s">
        <v>6</v>
      </c>
      <c r="I449" s="1">
        <v>42594</v>
      </c>
      <c r="J449">
        <v>3</v>
      </c>
      <c r="K449" t="s">
        <v>67</v>
      </c>
      <c r="L449">
        <v>0</v>
      </c>
    </row>
    <row r="450" spans="1:13" x14ac:dyDescent="0.3">
      <c r="A450" t="s">
        <v>92</v>
      </c>
      <c r="B450" s="11">
        <v>42594</v>
      </c>
      <c r="C450">
        <v>5</v>
      </c>
      <c r="D450" s="3">
        <v>25</v>
      </c>
      <c r="E450" s="3" t="s">
        <v>64</v>
      </c>
      <c r="F450" s="3">
        <v>2</v>
      </c>
      <c r="H450" t="s">
        <v>6</v>
      </c>
      <c r="I450" s="1">
        <v>42594</v>
      </c>
      <c r="J450">
        <v>4</v>
      </c>
      <c r="K450" t="s">
        <v>67</v>
      </c>
      <c r="L450">
        <v>0</v>
      </c>
    </row>
    <row r="451" spans="1:13" x14ac:dyDescent="0.3">
      <c r="A451" t="s">
        <v>92</v>
      </c>
      <c r="B451" s="11">
        <v>42594</v>
      </c>
      <c r="C451">
        <v>5</v>
      </c>
      <c r="D451" s="3">
        <v>25</v>
      </c>
      <c r="E451" s="57" t="s">
        <v>71</v>
      </c>
      <c r="F451" s="3">
        <v>1</v>
      </c>
      <c r="H451" t="s">
        <v>6</v>
      </c>
      <c r="I451" s="1">
        <v>42594</v>
      </c>
      <c r="J451">
        <v>5</v>
      </c>
      <c r="K451" t="s">
        <v>66</v>
      </c>
      <c r="L451">
        <v>1</v>
      </c>
      <c r="M451" t="s">
        <v>32</v>
      </c>
    </row>
    <row r="452" spans="1:13" x14ac:dyDescent="0.3">
      <c r="A452" t="s">
        <v>92</v>
      </c>
      <c r="B452" s="11">
        <v>42594</v>
      </c>
      <c r="C452">
        <v>6</v>
      </c>
      <c r="D452" s="3">
        <v>18</v>
      </c>
      <c r="E452" s="3" t="s">
        <v>64</v>
      </c>
      <c r="F452" s="3">
        <v>1</v>
      </c>
      <c r="H452" t="s">
        <v>6</v>
      </c>
      <c r="I452" s="1">
        <v>42594</v>
      </c>
      <c r="J452">
        <v>6</v>
      </c>
      <c r="K452" t="s">
        <v>64</v>
      </c>
      <c r="L452">
        <v>2</v>
      </c>
      <c r="M452" t="s">
        <v>148</v>
      </c>
    </row>
    <row r="453" spans="1:13" x14ac:dyDescent="0.3">
      <c r="A453" t="s">
        <v>92</v>
      </c>
      <c r="B453" s="11">
        <v>42600</v>
      </c>
      <c r="C453">
        <v>1</v>
      </c>
      <c r="D453" s="3">
        <v>27</v>
      </c>
      <c r="E453" s="3" t="s">
        <v>64</v>
      </c>
      <c r="F453" s="3">
        <v>2</v>
      </c>
      <c r="H453" t="s">
        <v>6</v>
      </c>
      <c r="I453" s="1">
        <v>42600</v>
      </c>
      <c r="J453">
        <v>1</v>
      </c>
      <c r="K453" t="s">
        <v>64</v>
      </c>
      <c r="L453">
        <v>2</v>
      </c>
      <c r="M453" t="s">
        <v>148</v>
      </c>
    </row>
    <row r="454" spans="1:13" x14ac:dyDescent="0.3">
      <c r="A454" t="s">
        <v>92</v>
      </c>
      <c r="B454" s="11">
        <v>42600</v>
      </c>
      <c r="C454">
        <v>1</v>
      </c>
      <c r="D454" s="3">
        <v>27</v>
      </c>
      <c r="E454" s="3" t="s">
        <v>64</v>
      </c>
      <c r="F454" s="3">
        <v>2</v>
      </c>
      <c r="H454" t="s">
        <v>6</v>
      </c>
      <c r="I454" s="1">
        <v>42600</v>
      </c>
      <c r="J454">
        <v>2</v>
      </c>
      <c r="K454" t="s">
        <v>64</v>
      </c>
      <c r="L454">
        <v>7</v>
      </c>
      <c r="M454" t="s">
        <v>148</v>
      </c>
    </row>
    <row r="455" spans="1:13" x14ac:dyDescent="0.3">
      <c r="A455" t="s">
        <v>92</v>
      </c>
      <c r="B455" s="11">
        <v>42600</v>
      </c>
      <c r="C455">
        <v>1</v>
      </c>
      <c r="D455" s="3">
        <v>27</v>
      </c>
      <c r="E455" s="3" t="s">
        <v>65</v>
      </c>
      <c r="F455" s="3">
        <v>1</v>
      </c>
      <c r="H455" t="s">
        <v>6</v>
      </c>
      <c r="I455" s="1">
        <v>42600</v>
      </c>
      <c r="J455">
        <v>3</v>
      </c>
      <c r="K455" t="s">
        <v>64</v>
      </c>
      <c r="L455">
        <v>2</v>
      </c>
      <c r="M455" t="s">
        <v>148</v>
      </c>
    </row>
    <row r="456" spans="1:13" x14ac:dyDescent="0.3">
      <c r="A456" t="s">
        <v>92</v>
      </c>
      <c r="B456" s="11">
        <v>42600</v>
      </c>
      <c r="C456">
        <v>1</v>
      </c>
      <c r="D456" s="3">
        <v>27</v>
      </c>
      <c r="E456" s="3" t="s">
        <v>62</v>
      </c>
      <c r="F456" s="3">
        <v>1</v>
      </c>
      <c r="H456" t="s">
        <v>6</v>
      </c>
      <c r="I456" s="1">
        <v>42600</v>
      </c>
      <c r="J456">
        <v>3</v>
      </c>
      <c r="K456" t="s">
        <v>63</v>
      </c>
      <c r="L456">
        <v>1</v>
      </c>
      <c r="M456" t="s">
        <v>32</v>
      </c>
    </row>
    <row r="457" spans="1:13" x14ac:dyDescent="0.3">
      <c r="A457" t="s">
        <v>92</v>
      </c>
      <c r="B457" s="11">
        <v>42600</v>
      </c>
      <c r="C457">
        <v>2</v>
      </c>
      <c r="D457" s="3">
        <v>29</v>
      </c>
      <c r="E457" s="3" t="s">
        <v>64</v>
      </c>
      <c r="F457" s="3">
        <v>2</v>
      </c>
      <c r="H457" t="s">
        <v>6</v>
      </c>
      <c r="I457" s="1">
        <v>42600</v>
      </c>
      <c r="J457">
        <v>3</v>
      </c>
      <c r="K457" t="s">
        <v>172</v>
      </c>
      <c r="L457">
        <v>1</v>
      </c>
      <c r="M457" t="s">
        <v>32</v>
      </c>
    </row>
    <row r="458" spans="1:13" x14ac:dyDescent="0.3">
      <c r="A458" t="s">
        <v>92</v>
      </c>
      <c r="B458" s="11">
        <v>42600</v>
      </c>
      <c r="C458">
        <v>2</v>
      </c>
      <c r="D458" s="3">
        <v>29</v>
      </c>
      <c r="E458" s="3" t="s">
        <v>62</v>
      </c>
      <c r="F458" s="3">
        <v>1</v>
      </c>
      <c r="H458" t="s">
        <v>6</v>
      </c>
      <c r="I458" s="1">
        <v>42600</v>
      </c>
      <c r="J458">
        <v>4</v>
      </c>
      <c r="K458" t="s">
        <v>64</v>
      </c>
      <c r="L458">
        <v>1</v>
      </c>
      <c r="M458" t="s">
        <v>148</v>
      </c>
    </row>
    <row r="459" spans="1:13" x14ac:dyDescent="0.3">
      <c r="A459" t="s">
        <v>92</v>
      </c>
      <c r="B459" s="11">
        <v>42600</v>
      </c>
      <c r="C459">
        <v>2</v>
      </c>
      <c r="D459" s="3">
        <v>29</v>
      </c>
      <c r="E459" s="3" t="s">
        <v>62</v>
      </c>
      <c r="F459" s="3">
        <v>1</v>
      </c>
      <c r="H459" t="s">
        <v>6</v>
      </c>
      <c r="I459" s="1">
        <v>42600</v>
      </c>
      <c r="J459">
        <v>5</v>
      </c>
      <c r="K459" t="s">
        <v>64</v>
      </c>
      <c r="L459">
        <v>2</v>
      </c>
      <c r="M459" t="s">
        <v>148</v>
      </c>
    </row>
    <row r="460" spans="1:13" x14ac:dyDescent="0.3">
      <c r="A460" t="s">
        <v>92</v>
      </c>
      <c r="B460" s="11">
        <v>42600</v>
      </c>
      <c r="C460">
        <v>3</v>
      </c>
      <c r="D460" s="3">
        <v>11</v>
      </c>
      <c r="E460" s="3" t="s">
        <v>76</v>
      </c>
      <c r="F460" s="3">
        <v>1</v>
      </c>
      <c r="H460" t="s">
        <v>6</v>
      </c>
      <c r="I460" s="1">
        <v>42600</v>
      </c>
      <c r="J460">
        <v>5</v>
      </c>
      <c r="K460" t="s">
        <v>164</v>
      </c>
      <c r="L460">
        <v>2</v>
      </c>
      <c r="M460" t="s">
        <v>32</v>
      </c>
    </row>
    <row r="461" spans="1:13" x14ac:dyDescent="0.3">
      <c r="A461" t="s">
        <v>92</v>
      </c>
      <c r="B461" s="11">
        <v>42600</v>
      </c>
      <c r="C461">
        <v>3</v>
      </c>
      <c r="D461" s="3">
        <v>11</v>
      </c>
      <c r="E461" s="3" t="s">
        <v>62</v>
      </c>
      <c r="F461" s="3">
        <v>1</v>
      </c>
      <c r="H461" t="s">
        <v>6</v>
      </c>
      <c r="I461" s="1">
        <v>42600</v>
      </c>
      <c r="J461">
        <v>6</v>
      </c>
      <c r="K461" t="s">
        <v>64</v>
      </c>
      <c r="L461">
        <v>15</v>
      </c>
      <c r="M461" t="s">
        <v>148</v>
      </c>
    </row>
    <row r="462" spans="1:13" x14ac:dyDescent="0.3">
      <c r="A462" t="s">
        <v>92</v>
      </c>
      <c r="B462" s="11">
        <v>42600</v>
      </c>
      <c r="C462">
        <v>4</v>
      </c>
      <c r="D462" s="3">
        <v>13</v>
      </c>
      <c r="E462" s="3" t="s">
        <v>91</v>
      </c>
      <c r="F462" s="3">
        <v>1</v>
      </c>
      <c r="H462" t="s">
        <v>6</v>
      </c>
      <c r="I462" s="1">
        <v>42600</v>
      </c>
      <c r="J462">
        <v>6</v>
      </c>
      <c r="K462" t="s">
        <v>170</v>
      </c>
      <c r="L462">
        <v>1</v>
      </c>
      <c r="M462" t="s">
        <v>32</v>
      </c>
    </row>
    <row r="463" spans="1:13" x14ac:dyDescent="0.3">
      <c r="A463" t="s">
        <v>92</v>
      </c>
      <c r="B463" s="11">
        <v>42600</v>
      </c>
      <c r="C463">
        <v>4</v>
      </c>
      <c r="D463" s="3">
        <v>13</v>
      </c>
      <c r="E463" s="3" t="s">
        <v>62</v>
      </c>
      <c r="F463" s="3">
        <v>1</v>
      </c>
      <c r="H463" t="s">
        <v>6</v>
      </c>
      <c r="I463" s="1">
        <v>42607</v>
      </c>
      <c r="J463">
        <v>1</v>
      </c>
      <c r="K463" t="s">
        <v>67</v>
      </c>
      <c r="L463">
        <v>0</v>
      </c>
    </row>
    <row r="464" spans="1:13" x14ac:dyDescent="0.3">
      <c r="A464" t="s">
        <v>92</v>
      </c>
      <c r="B464" s="11">
        <v>42600</v>
      </c>
      <c r="C464">
        <v>5</v>
      </c>
      <c r="D464" s="3">
        <v>13</v>
      </c>
      <c r="E464" s="3" t="s">
        <v>64</v>
      </c>
      <c r="F464" s="3">
        <v>2</v>
      </c>
      <c r="H464" t="s">
        <v>6</v>
      </c>
      <c r="I464" s="1">
        <v>42607</v>
      </c>
      <c r="J464">
        <v>2</v>
      </c>
      <c r="K464" t="s">
        <v>62</v>
      </c>
      <c r="L464">
        <v>2</v>
      </c>
      <c r="M464" t="s">
        <v>32</v>
      </c>
    </row>
    <row r="465" spans="1:13" x14ac:dyDescent="0.3">
      <c r="A465" t="s">
        <v>92</v>
      </c>
      <c r="B465" s="11">
        <v>42600</v>
      </c>
      <c r="C465">
        <v>6</v>
      </c>
      <c r="D465" s="3">
        <v>21</v>
      </c>
      <c r="E465" s="3" t="s">
        <v>64</v>
      </c>
      <c r="F465" s="3">
        <v>1</v>
      </c>
      <c r="H465" t="s">
        <v>6</v>
      </c>
      <c r="I465" s="1">
        <v>42607</v>
      </c>
      <c r="J465">
        <v>3</v>
      </c>
      <c r="K465" t="s">
        <v>64</v>
      </c>
      <c r="L465">
        <v>1</v>
      </c>
      <c r="M465" t="s">
        <v>148</v>
      </c>
    </row>
    <row r="466" spans="1:13" x14ac:dyDescent="0.3">
      <c r="A466" t="s">
        <v>92</v>
      </c>
      <c r="B466" s="11">
        <v>42600</v>
      </c>
      <c r="C466">
        <v>6</v>
      </c>
      <c r="D466" s="3">
        <v>21</v>
      </c>
      <c r="E466" s="3" t="s">
        <v>64</v>
      </c>
      <c r="F466" s="3">
        <v>2</v>
      </c>
      <c r="H466" t="s">
        <v>6</v>
      </c>
      <c r="I466" s="1">
        <v>42607</v>
      </c>
      <c r="J466">
        <v>3</v>
      </c>
      <c r="K466" t="s">
        <v>62</v>
      </c>
      <c r="L466">
        <v>3</v>
      </c>
      <c r="M466" t="s">
        <v>32</v>
      </c>
    </row>
    <row r="467" spans="1:13" x14ac:dyDescent="0.3">
      <c r="A467" t="s">
        <v>92</v>
      </c>
      <c r="B467" s="11">
        <v>42600</v>
      </c>
      <c r="C467">
        <v>6</v>
      </c>
      <c r="D467" s="3">
        <v>21</v>
      </c>
      <c r="E467" s="3" t="s">
        <v>90</v>
      </c>
      <c r="F467" s="3">
        <v>1</v>
      </c>
      <c r="H467" t="s">
        <v>6</v>
      </c>
      <c r="I467" s="1">
        <v>42607</v>
      </c>
      <c r="J467">
        <v>4</v>
      </c>
      <c r="K467" t="s">
        <v>170</v>
      </c>
      <c r="L467">
        <v>1</v>
      </c>
      <c r="M467" t="s">
        <v>32</v>
      </c>
    </row>
    <row r="468" spans="1:13" x14ac:dyDescent="0.3">
      <c r="A468" t="s">
        <v>92</v>
      </c>
      <c r="B468" s="11">
        <v>42600</v>
      </c>
      <c r="C468">
        <v>6</v>
      </c>
      <c r="D468" s="3">
        <v>21</v>
      </c>
      <c r="E468" s="3" t="s">
        <v>94</v>
      </c>
      <c r="F468" s="3">
        <v>1</v>
      </c>
      <c r="H468" t="s">
        <v>6</v>
      </c>
      <c r="I468" s="1">
        <v>42607</v>
      </c>
      <c r="J468">
        <v>5</v>
      </c>
      <c r="K468" t="s">
        <v>64</v>
      </c>
      <c r="L468">
        <v>2</v>
      </c>
      <c r="M468" t="s">
        <v>148</v>
      </c>
    </row>
    <row r="469" spans="1:13" x14ac:dyDescent="0.3">
      <c r="A469" t="s">
        <v>92</v>
      </c>
      <c r="B469" s="11">
        <v>42607</v>
      </c>
      <c r="C469">
        <v>1</v>
      </c>
      <c r="D469" s="3">
        <v>31</v>
      </c>
      <c r="E469" s="3" t="s">
        <v>66</v>
      </c>
      <c r="F469" s="3">
        <v>1</v>
      </c>
      <c r="H469" t="s">
        <v>6</v>
      </c>
      <c r="I469" s="1">
        <v>42607</v>
      </c>
      <c r="J469">
        <v>6</v>
      </c>
      <c r="K469" t="s">
        <v>78</v>
      </c>
      <c r="L469">
        <v>1</v>
      </c>
      <c r="M469" t="s">
        <v>32</v>
      </c>
    </row>
    <row r="470" spans="1:13" x14ac:dyDescent="0.3">
      <c r="A470" t="s">
        <v>92</v>
      </c>
      <c r="B470" s="11">
        <v>42607</v>
      </c>
      <c r="C470">
        <v>2</v>
      </c>
      <c r="D470" s="3">
        <v>14</v>
      </c>
      <c r="E470" s="3" t="s">
        <v>67</v>
      </c>
      <c r="F470" s="3">
        <v>0</v>
      </c>
      <c r="I470" s="1"/>
    </row>
    <row r="471" spans="1:13" x14ac:dyDescent="0.3">
      <c r="A471" t="s">
        <v>92</v>
      </c>
      <c r="B471" s="11">
        <v>42607</v>
      </c>
      <c r="C471">
        <v>3</v>
      </c>
      <c r="D471" s="3">
        <v>12</v>
      </c>
      <c r="E471" s="3" t="s">
        <v>64</v>
      </c>
      <c r="F471" s="3">
        <v>1</v>
      </c>
      <c r="I471" s="1"/>
    </row>
    <row r="472" spans="1:13" x14ac:dyDescent="0.3">
      <c r="A472" t="s">
        <v>92</v>
      </c>
      <c r="B472" s="11">
        <v>42607</v>
      </c>
      <c r="C472">
        <v>3</v>
      </c>
      <c r="D472" s="3">
        <v>12</v>
      </c>
      <c r="E472" s="3" t="s">
        <v>66</v>
      </c>
      <c r="F472" s="3">
        <v>1</v>
      </c>
      <c r="I472" s="1"/>
    </row>
    <row r="473" spans="1:13" x14ac:dyDescent="0.3">
      <c r="A473" t="s">
        <v>92</v>
      </c>
      <c r="B473" s="11">
        <v>42607</v>
      </c>
      <c r="C473">
        <v>4</v>
      </c>
      <c r="D473" s="3">
        <v>15</v>
      </c>
      <c r="E473" s="3" t="s">
        <v>64</v>
      </c>
      <c r="F473" s="3">
        <v>2</v>
      </c>
      <c r="I473" s="1"/>
    </row>
    <row r="474" spans="1:13" x14ac:dyDescent="0.3">
      <c r="A474" t="s">
        <v>92</v>
      </c>
      <c r="B474" s="11">
        <v>42607</v>
      </c>
      <c r="C474">
        <v>4</v>
      </c>
      <c r="D474" s="3">
        <v>15</v>
      </c>
      <c r="E474" s="3" t="s">
        <v>65</v>
      </c>
      <c r="F474" s="3">
        <v>1</v>
      </c>
      <c r="I474" s="1"/>
    </row>
    <row r="475" spans="1:13" x14ac:dyDescent="0.3">
      <c r="A475" t="s">
        <v>92</v>
      </c>
      <c r="B475" s="11">
        <v>42607</v>
      </c>
      <c r="C475">
        <v>4</v>
      </c>
      <c r="D475" s="3">
        <v>15</v>
      </c>
      <c r="E475" s="3" t="s">
        <v>73</v>
      </c>
      <c r="F475" s="3">
        <v>1</v>
      </c>
      <c r="I475" s="1"/>
    </row>
    <row r="476" spans="1:13" x14ac:dyDescent="0.3">
      <c r="A476" t="s">
        <v>92</v>
      </c>
      <c r="B476" s="11">
        <v>42607</v>
      </c>
      <c r="C476">
        <v>5</v>
      </c>
      <c r="D476" s="3">
        <v>12</v>
      </c>
      <c r="E476" s="3" t="s">
        <v>64</v>
      </c>
      <c r="F476" s="3">
        <v>2</v>
      </c>
      <c r="I476" s="1"/>
    </row>
    <row r="477" spans="1:13" x14ac:dyDescent="0.3">
      <c r="A477" t="s">
        <v>92</v>
      </c>
      <c r="B477" s="11">
        <v>42607</v>
      </c>
      <c r="C477">
        <v>5</v>
      </c>
      <c r="D477" s="3">
        <v>12</v>
      </c>
      <c r="E477" s="3" t="s">
        <v>64</v>
      </c>
      <c r="F477" s="3">
        <v>1</v>
      </c>
      <c r="I477" s="1"/>
    </row>
    <row r="478" spans="1:13" x14ac:dyDescent="0.3">
      <c r="A478" t="s">
        <v>92</v>
      </c>
      <c r="B478" s="11">
        <v>42607</v>
      </c>
      <c r="C478">
        <v>5</v>
      </c>
      <c r="D478" s="3">
        <v>12</v>
      </c>
      <c r="E478" s="3" t="s">
        <v>95</v>
      </c>
      <c r="F478" s="3">
        <v>1</v>
      </c>
      <c r="I478" s="1"/>
    </row>
    <row r="479" spans="1:13" x14ac:dyDescent="0.3">
      <c r="A479" t="s">
        <v>92</v>
      </c>
      <c r="B479" s="11">
        <v>42607</v>
      </c>
      <c r="C479">
        <v>6</v>
      </c>
      <c r="D479" s="3">
        <v>40</v>
      </c>
      <c r="E479" s="3" t="s">
        <v>64</v>
      </c>
      <c r="F479" s="3">
        <v>1</v>
      </c>
      <c r="I479" s="1"/>
    </row>
    <row r="480" spans="1:13" x14ac:dyDescent="0.3">
      <c r="A480" t="s">
        <v>92</v>
      </c>
      <c r="B480" s="11">
        <v>42607</v>
      </c>
      <c r="C480">
        <v>6</v>
      </c>
      <c r="D480" s="3">
        <v>40</v>
      </c>
      <c r="E480" s="3" t="s">
        <v>64</v>
      </c>
      <c r="F480" s="3">
        <v>1</v>
      </c>
      <c r="I480" s="1"/>
    </row>
    <row r="481" spans="1:9" x14ac:dyDescent="0.3">
      <c r="A481" t="s">
        <v>92</v>
      </c>
      <c r="B481" s="11">
        <v>42607</v>
      </c>
      <c r="C481">
        <v>6</v>
      </c>
      <c r="D481" s="3">
        <v>40</v>
      </c>
      <c r="E481" s="3" t="s">
        <v>64</v>
      </c>
      <c r="F481" s="3">
        <v>2</v>
      </c>
      <c r="I481" s="1"/>
    </row>
    <row r="482" spans="1:9" x14ac:dyDescent="0.3">
      <c r="A482" t="s">
        <v>92</v>
      </c>
      <c r="B482" s="11">
        <v>42607</v>
      </c>
      <c r="C482">
        <v>6</v>
      </c>
      <c r="D482" s="3">
        <v>40</v>
      </c>
      <c r="E482" s="3" t="s">
        <v>64</v>
      </c>
      <c r="F482" s="3">
        <v>2</v>
      </c>
      <c r="I482" s="1"/>
    </row>
    <row r="483" spans="1:9" x14ac:dyDescent="0.3">
      <c r="A483" t="s">
        <v>92</v>
      </c>
      <c r="B483" s="11">
        <v>42607</v>
      </c>
      <c r="C483">
        <v>6</v>
      </c>
      <c r="D483" s="3">
        <v>40</v>
      </c>
      <c r="E483" s="3" t="s">
        <v>65</v>
      </c>
      <c r="F483" s="3">
        <v>2</v>
      </c>
      <c r="I483" s="1"/>
    </row>
    <row r="484" spans="1:9" x14ac:dyDescent="0.3">
      <c r="A484" s="10" t="s">
        <v>12</v>
      </c>
      <c r="B484" s="11">
        <v>42578</v>
      </c>
      <c r="C484">
        <v>1</v>
      </c>
      <c r="D484" s="3">
        <v>11</v>
      </c>
      <c r="E484" s="3" t="s">
        <v>67</v>
      </c>
      <c r="F484" s="3">
        <v>0</v>
      </c>
      <c r="I484" s="1"/>
    </row>
    <row r="485" spans="1:9" x14ac:dyDescent="0.3">
      <c r="A485" s="10" t="s">
        <v>12</v>
      </c>
      <c r="B485" s="11">
        <v>42578</v>
      </c>
      <c r="C485">
        <v>2</v>
      </c>
      <c r="D485" s="3">
        <v>12</v>
      </c>
      <c r="E485" s="3" t="s">
        <v>67</v>
      </c>
      <c r="F485" s="3">
        <v>0</v>
      </c>
      <c r="I485" s="1"/>
    </row>
    <row r="486" spans="1:9" x14ac:dyDescent="0.3">
      <c r="A486" s="10" t="s">
        <v>12</v>
      </c>
      <c r="B486" s="11">
        <v>42578</v>
      </c>
      <c r="C486">
        <v>3</v>
      </c>
      <c r="D486" s="3">
        <v>3</v>
      </c>
      <c r="E486" s="3" t="s">
        <v>67</v>
      </c>
      <c r="F486" s="3">
        <v>0</v>
      </c>
      <c r="I486" s="1"/>
    </row>
    <row r="487" spans="1:9" x14ac:dyDescent="0.3">
      <c r="A487" s="10" t="s">
        <v>12</v>
      </c>
      <c r="B487" s="11">
        <v>42578</v>
      </c>
      <c r="C487">
        <v>4</v>
      </c>
      <c r="D487" s="3">
        <v>5</v>
      </c>
      <c r="E487" s="3" t="s">
        <v>77</v>
      </c>
      <c r="F487" s="3">
        <v>1</v>
      </c>
      <c r="I487" s="1"/>
    </row>
    <row r="488" spans="1:9" x14ac:dyDescent="0.3">
      <c r="A488" s="10" t="s">
        <v>12</v>
      </c>
      <c r="B488" s="11">
        <v>42578</v>
      </c>
      <c r="C488">
        <v>5</v>
      </c>
      <c r="D488" s="3">
        <v>6</v>
      </c>
      <c r="E488" s="3" t="s">
        <v>67</v>
      </c>
      <c r="F488" s="3">
        <v>0</v>
      </c>
      <c r="I488" s="1"/>
    </row>
    <row r="489" spans="1:9" x14ac:dyDescent="0.3">
      <c r="A489" s="10" t="s">
        <v>12</v>
      </c>
      <c r="B489" s="11">
        <v>42578</v>
      </c>
      <c r="C489">
        <v>6</v>
      </c>
      <c r="D489" s="3">
        <v>11</v>
      </c>
      <c r="E489" s="3" t="s">
        <v>67</v>
      </c>
      <c r="F489" s="3">
        <v>0</v>
      </c>
      <c r="I489" s="1"/>
    </row>
    <row r="490" spans="1:9" x14ac:dyDescent="0.3">
      <c r="A490" t="s">
        <v>12</v>
      </c>
      <c r="B490" s="11">
        <v>42584</v>
      </c>
      <c r="C490">
        <v>1</v>
      </c>
      <c r="D490" s="12">
        <v>29</v>
      </c>
      <c r="E490" s="12" t="s">
        <v>64</v>
      </c>
      <c r="F490" s="12">
        <v>2</v>
      </c>
      <c r="I490" s="1"/>
    </row>
    <row r="491" spans="1:9" x14ac:dyDescent="0.3">
      <c r="A491" t="s">
        <v>12</v>
      </c>
      <c r="B491" s="11">
        <v>42584</v>
      </c>
      <c r="C491">
        <v>1</v>
      </c>
      <c r="D491" s="12">
        <v>29</v>
      </c>
      <c r="E491" s="12" t="s">
        <v>64</v>
      </c>
      <c r="F491" s="12">
        <v>1</v>
      </c>
      <c r="I491" s="1"/>
    </row>
    <row r="492" spans="1:9" x14ac:dyDescent="0.3">
      <c r="A492" t="s">
        <v>12</v>
      </c>
      <c r="B492" s="11">
        <v>42584</v>
      </c>
      <c r="C492">
        <v>1</v>
      </c>
      <c r="D492" s="12">
        <v>29</v>
      </c>
      <c r="E492" s="12" t="s">
        <v>66</v>
      </c>
      <c r="F492" s="12">
        <v>1</v>
      </c>
      <c r="I492" s="1"/>
    </row>
    <row r="493" spans="1:9" x14ac:dyDescent="0.3">
      <c r="A493" t="s">
        <v>12</v>
      </c>
      <c r="B493" s="11">
        <v>42584</v>
      </c>
      <c r="C493">
        <v>1</v>
      </c>
      <c r="D493" s="12">
        <v>29</v>
      </c>
      <c r="E493" s="12" t="s">
        <v>66</v>
      </c>
      <c r="F493" s="12">
        <v>1</v>
      </c>
      <c r="I493" s="1"/>
    </row>
    <row r="494" spans="1:9" x14ac:dyDescent="0.3">
      <c r="A494" t="s">
        <v>12</v>
      </c>
      <c r="B494" s="11">
        <v>42584</v>
      </c>
      <c r="C494">
        <v>2</v>
      </c>
      <c r="D494" s="12">
        <v>16</v>
      </c>
      <c r="E494" s="12" t="s">
        <v>64</v>
      </c>
      <c r="F494" s="12">
        <v>1</v>
      </c>
      <c r="I494" s="1"/>
    </row>
    <row r="495" spans="1:9" x14ac:dyDescent="0.3">
      <c r="A495" t="s">
        <v>12</v>
      </c>
      <c r="B495" s="11">
        <v>42584</v>
      </c>
      <c r="C495">
        <v>2</v>
      </c>
      <c r="D495" s="12">
        <v>16</v>
      </c>
      <c r="E495" s="12" t="s">
        <v>64</v>
      </c>
      <c r="F495" s="12">
        <v>3</v>
      </c>
      <c r="I495" s="1"/>
    </row>
    <row r="496" spans="1:9" x14ac:dyDescent="0.3">
      <c r="A496" t="s">
        <v>12</v>
      </c>
      <c r="B496" s="11">
        <v>42584</v>
      </c>
      <c r="C496">
        <v>2</v>
      </c>
      <c r="D496" s="12">
        <v>16</v>
      </c>
      <c r="E496" s="12" t="s">
        <v>96</v>
      </c>
      <c r="F496" s="12">
        <v>2</v>
      </c>
      <c r="I496" s="1"/>
    </row>
    <row r="497" spans="1:9" x14ac:dyDescent="0.3">
      <c r="A497" t="s">
        <v>12</v>
      </c>
      <c r="B497" s="11">
        <v>42584</v>
      </c>
      <c r="C497">
        <v>3</v>
      </c>
      <c r="D497" s="12">
        <v>24</v>
      </c>
      <c r="E497" s="12" t="s">
        <v>64</v>
      </c>
      <c r="F497" s="12">
        <v>2</v>
      </c>
      <c r="I497" s="1"/>
    </row>
    <row r="498" spans="1:9" x14ac:dyDescent="0.3">
      <c r="A498" t="s">
        <v>12</v>
      </c>
      <c r="B498" s="11">
        <v>42584</v>
      </c>
      <c r="C498">
        <v>3</v>
      </c>
      <c r="D498" s="12">
        <v>24</v>
      </c>
      <c r="E498" s="12" t="s">
        <v>64</v>
      </c>
      <c r="F498" s="12">
        <v>1</v>
      </c>
      <c r="I498" s="1"/>
    </row>
    <row r="499" spans="1:9" x14ac:dyDescent="0.3">
      <c r="A499" t="s">
        <v>12</v>
      </c>
      <c r="B499" s="11">
        <v>42584</v>
      </c>
      <c r="C499">
        <v>3</v>
      </c>
      <c r="D499" s="12">
        <v>24</v>
      </c>
      <c r="E499" s="12" t="s">
        <v>62</v>
      </c>
      <c r="F499" s="12">
        <v>1</v>
      </c>
      <c r="I499" s="1"/>
    </row>
    <row r="500" spans="1:9" x14ac:dyDescent="0.3">
      <c r="A500" t="s">
        <v>12</v>
      </c>
      <c r="B500" s="11">
        <v>42584</v>
      </c>
      <c r="C500">
        <v>4</v>
      </c>
      <c r="D500" s="12">
        <v>16</v>
      </c>
      <c r="E500" s="12" t="s">
        <v>64</v>
      </c>
      <c r="F500" s="12">
        <v>1</v>
      </c>
      <c r="I500" s="1"/>
    </row>
    <row r="501" spans="1:9" x14ac:dyDescent="0.3">
      <c r="A501" t="s">
        <v>12</v>
      </c>
      <c r="B501" s="11">
        <v>42584</v>
      </c>
      <c r="C501">
        <v>4</v>
      </c>
      <c r="D501" s="12">
        <v>16</v>
      </c>
      <c r="E501" s="12" t="s">
        <v>64</v>
      </c>
      <c r="F501" s="12">
        <v>2</v>
      </c>
      <c r="I501" s="1"/>
    </row>
    <row r="502" spans="1:9" x14ac:dyDescent="0.3">
      <c r="A502" t="s">
        <v>12</v>
      </c>
      <c r="B502" s="11">
        <v>42584</v>
      </c>
      <c r="C502">
        <v>4</v>
      </c>
      <c r="D502" s="12">
        <v>16</v>
      </c>
      <c r="E502" s="12" t="s">
        <v>64</v>
      </c>
      <c r="F502" s="12">
        <v>2</v>
      </c>
      <c r="I502" s="1"/>
    </row>
    <row r="503" spans="1:9" x14ac:dyDescent="0.3">
      <c r="A503" t="s">
        <v>12</v>
      </c>
      <c r="B503" s="11">
        <v>42584</v>
      </c>
      <c r="C503">
        <v>4</v>
      </c>
      <c r="D503" s="12">
        <v>16</v>
      </c>
      <c r="E503" s="12" t="s">
        <v>64</v>
      </c>
      <c r="F503" s="12">
        <v>1</v>
      </c>
      <c r="I503" s="1"/>
    </row>
    <row r="504" spans="1:9" x14ac:dyDescent="0.3">
      <c r="A504" t="s">
        <v>12</v>
      </c>
      <c r="B504" s="11">
        <v>42584</v>
      </c>
      <c r="C504">
        <v>5</v>
      </c>
      <c r="D504" s="12">
        <v>13</v>
      </c>
      <c r="E504" s="12" t="s">
        <v>64</v>
      </c>
      <c r="F504" s="12">
        <v>1</v>
      </c>
      <c r="I504" s="1"/>
    </row>
    <row r="505" spans="1:9" x14ac:dyDescent="0.3">
      <c r="A505" t="s">
        <v>12</v>
      </c>
      <c r="B505" s="11">
        <v>42584</v>
      </c>
      <c r="C505">
        <v>5</v>
      </c>
      <c r="D505" s="12">
        <v>13</v>
      </c>
      <c r="E505" s="12" t="s">
        <v>64</v>
      </c>
      <c r="F505" s="12">
        <v>2</v>
      </c>
      <c r="I505" s="1"/>
    </row>
    <row r="506" spans="1:9" x14ac:dyDescent="0.3">
      <c r="A506" t="s">
        <v>12</v>
      </c>
      <c r="B506" s="11">
        <v>42584</v>
      </c>
      <c r="C506">
        <v>5</v>
      </c>
      <c r="D506" s="12">
        <v>13</v>
      </c>
      <c r="E506" s="12" t="s">
        <v>63</v>
      </c>
      <c r="F506" s="12">
        <v>1</v>
      </c>
      <c r="I506" s="1"/>
    </row>
    <row r="507" spans="1:9" x14ac:dyDescent="0.3">
      <c r="A507" t="s">
        <v>12</v>
      </c>
      <c r="B507" s="11">
        <v>42584</v>
      </c>
      <c r="C507">
        <v>6</v>
      </c>
      <c r="D507" s="12">
        <v>29</v>
      </c>
      <c r="E507" s="12" t="s">
        <v>64</v>
      </c>
      <c r="F507" s="12">
        <v>2</v>
      </c>
      <c r="I507" s="1"/>
    </row>
    <row r="508" spans="1:9" x14ac:dyDescent="0.3">
      <c r="A508" t="s">
        <v>12</v>
      </c>
      <c r="B508" s="11">
        <v>42584</v>
      </c>
      <c r="C508">
        <v>6</v>
      </c>
      <c r="D508" s="12">
        <v>29</v>
      </c>
      <c r="E508" s="12" t="s">
        <v>64</v>
      </c>
      <c r="F508" s="12">
        <v>1</v>
      </c>
      <c r="I508" s="1"/>
    </row>
    <row r="509" spans="1:9" x14ac:dyDescent="0.3">
      <c r="A509" t="s">
        <v>12</v>
      </c>
      <c r="B509" s="11">
        <v>42584</v>
      </c>
      <c r="C509">
        <v>6</v>
      </c>
      <c r="D509" s="12">
        <v>29</v>
      </c>
      <c r="E509" s="12" t="s">
        <v>64</v>
      </c>
      <c r="F509" s="12">
        <v>3</v>
      </c>
      <c r="I509" s="1"/>
    </row>
    <row r="510" spans="1:9" x14ac:dyDescent="0.3">
      <c r="A510" t="s">
        <v>12</v>
      </c>
      <c r="B510" s="11">
        <v>42584</v>
      </c>
      <c r="C510">
        <v>6</v>
      </c>
      <c r="D510" s="12">
        <v>29</v>
      </c>
      <c r="E510" s="12" t="s">
        <v>64</v>
      </c>
      <c r="F510" s="12">
        <v>1</v>
      </c>
      <c r="I510" s="1"/>
    </row>
    <row r="511" spans="1:9" x14ac:dyDescent="0.3">
      <c r="A511" t="s">
        <v>12</v>
      </c>
      <c r="B511" s="11">
        <v>42584</v>
      </c>
      <c r="C511">
        <v>6</v>
      </c>
      <c r="D511" s="12">
        <v>29</v>
      </c>
      <c r="E511" s="12" t="s">
        <v>62</v>
      </c>
      <c r="F511" s="12">
        <v>1</v>
      </c>
      <c r="I511" s="1"/>
    </row>
    <row r="512" spans="1:9" x14ac:dyDescent="0.3">
      <c r="A512" t="s">
        <v>12</v>
      </c>
      <c r="B512" s="11">
        <v>42591</v>
      </c>
      <c r="C512">
        <v>1</v>
      </c>
      <c r="D512" s="3">
        <v>12</v>
      </c>
      <c r="E512" s="3" t="s">
        <v>64</v>
      </c>
      <c r="F512" s="3">
        <v>2</v>
      </c>
      <c r="I512" s="1"/>
    </row>
    <row r="513" spans="1:9" x14ac:dyDescent="0.3">
      <c r="A513" t="s">
        <v>12</v>
      </c>
      <c r="B513" s="11">
        <v>42591</v>
      </c>
      <c r="C513">
        <v>1</v>
      </c>
      <c r="D513" s="3">
        <v>12</v>
      </c>
      <c r="E513" s="3" t="s">
        <v>62</v>
      </c>
      <c r="F513" s="3">
        <v>1</v>
      </c>
      <c r="I513" s="1"/>
    </row>
    <row r="514" spans="1:9" x14ac:dyDescent="0.3">
      <c r="A514" t="s">
        <v>12</v>
      </c>
      <c r="B514" s="11">
        <v>42591</v>
      </c>
      <c r="C514">
        <v>2</v>
      </c>
      <c r="D514" s="3">
        <v>15</v>
      </c>
      <c r="E514" s="3" t="s">
        <v>64</v>
      </c>
      <c r="F514" s="3">
        <v>1</v>
      </c>
      <c r="I514" s="1"/>
    </row>
    <row r="515" spans="1:9" x14ac:dyDescent="0.3">
      <c r="A515" t="s">
        <v>12</v>
      </c>
      <c r="B515" s="11">
        <v>42591</v>
      </c>
      <c r="C515">
        <v>3</v>
      </c>
      <c r="D515" s="3">
        <v>23</v>
      </c>
      <c r="E515" s="3" t="s">
        <v>64</v>
      </c>
      <c r="F515" s="3">
        <v>1</v>
      </c>
      <c r="I515" s="1"/>
    </row>
    <row r="516" spans="1:9" x14ac:dyDescent="0.3">
      <c r="A516" t="s">
        <v>12</v>
      </c>
      <c r="B516" s="11">
        <v>42591</v>
      </c>
      <c r="C516">
        <v>3</v>
      </c>
      <c r="D516" s="3">
        <v>23</v>
      </c>
      <c r="E516" s="7" t="s">
        <v>97</v>
      </c>
      <c r="F516" s="3">
        <v>1</v>
      </c>
      <c r="I516" s="1"/>
    </row>
    <row r="517" spans="1:9" x14ac:dyDescent="0.3">
      <c r="A517" t="s">
        <v>12</v>
      </c>
      <c r="B517" s="11">
        <v>42591</v>
      </c>
      <c r="C517">
        <v>4</v>
      </c>
      <c r="D517" s="3">
        <v>21</v>
      </c>
      <c r="E517" s="3" t="s">
        <v>62</v>
      </c>
      <c r="F517" s="3">
        <v>3</v>
      </c>
      <c r="I517" s="1"/>
    </row>
    <row r="518" spans="1:9" x14ac:dyDescent="0.3">
      <c r="A518" t="s">
        <v>12</v>
      </c>
      <c r="B518" s="11">
        <v>42591</v>
      </c>
      <c r="C518">
        <v>4</v>
      </c>
      <c r="D518" s="3">
        <v>21</v>
      </c>
      <c r="E518" s="3" t="s">
        <v>62</v>
      </c>
      <c r="F518" s="3">
        <v>2</v>
      </c>
      <c r="I518" s="1"/>
    </row>
    <row r="519" spans="1:9" x14ac:dyDescent="0.3">
      <c r="A519" t="s">
        <v>12</v>
      </c>
      <c r="B519" s="11">
        <v>42591</v>
      </c>
      <c r="C519">
        <v>5</v>
      </c>
      <c r="D519" s="3">
        <v>27</v>
      </c>
      <c r="E519" s="3" t="s">
        <v>62</v>
      </c>
      <c r="F519" s="3">
        <v>1</v>
      </c>
      <c r="I519" s="1"/>
    </row>
    <row r="520" spans="1:9" x14ac:dyDescent="0.3">
      <c r="A520" t="s">
        <v>12</v>
      </c>
      <c r="B520" s="11">
        <v>42591</v>
      </c>
      <c r="C520">
        <v>5</v>
      </c>
      <c r="D520" s="3">
        <v>27</v>
      </c>
      <c r="E520" s="3" t="s">
        <v>62</v>
      </c>
      <c r="F520" s="3">
        <v>1</v>
      </c>
      <c r="I520" s="1"/>
    </row>
    <row r="521" spans="1:9" x14ac:dyDescent="0.3">
      <c r="A521" t="s">
        <v>12</v>
      </c>
      <c r="B521" s="11">
        <v>42591</v>
      </c>
      <c r="C521">
        <v>5</v>
      </c>
      <c r="D521" s="3">
        <v>27</v>
      </c>
      <c r="E521" s="3" t="s">
        <v>66</v>
      </c>
      <c r="F521" s="3">
        <v>1</v>
      </c>
      <c r="I521" s="1"/>
    </row>
    <row r="522" spans="1:9" x14ac:dyDescent="0.3">
      <c r="A522" t="s">
        <v>12</v>
      </c>
      <c r="B522" s="11">
        <v>42591</v>
      </c>
      <c r="C522">
        <v>6</v>
      </c>
      <c r="D522" s="3">
        <v>11</v>
      </c>
      <c r="E522" s="3" t="s">
        <v>64</v>
      </c>
      <c r="F522" s="3">
        <v>1</v>
      </c>
      <c r="I522" s="1"/>
    </row>
    <row r="523" spans="1:9" x14ac:dyDescent="0.3">
      <c r="A523" t="s">
        <v>12</v>
      </c>
      <c r="B523" s="11">
        <v>42591</v>
      </c>
      <c r="C523">
        <v>6</v>
      </c>
      <c r="D523" s="3">
        <v>11</v>
      </c>
      <c r="E523" s="3" t="s">
        <v>62</v>
      </c>
      <c r="F523" s="3">
        <v>1</v>
      </c>
      <c r="I523" s="1"/>
    </row>
    <row r="524" spans="1:9" x14ac:dyDescent="0.3">
      <c r="A524" t="s">
        <v>12</v>
      </c>
      <c r="B524" s="11">
        <v>42591</v>
      </c>
      <c r="C524">
        <v>6</v>
      </c>
      <c r="D524" s="3">
        <v>11</v>
      </c>
      <c r="E524" s="3" t="s">
        <v>62</v>
      </c>
      <c r="F524" s="3">
        <v>2</v>
      </c>
      <c r="I524" s="1"/>
    </row>
    <row r="525" spans="1:9" x14ac:dyDescent="0.3">
      <c r="A525" t="s">
        <v>12</v>
      </c>
      <c r="B525" s="11">
        <v>42598</v>
      </c>
      <c r="C525">
        <v>1</v>
      </c>
      <c r="D525" s="3">
        <v>37</v>
      </c>
      <c r="E525" s="3" t="s">
        <v>98</v>
      </c>
      <c r="F525" s="3">
        <v>1</v>
      </c>
      <c r="I525" s="1"/>
    </row>
    <row r="526" spans="1:9" x14ac:dyDescent="0.3">
      <c r="A526" t="s">
        <v>12</v>
      </c>
      <c r="B526" s="11">
        <v>42598</v>
      </c>
      <c r="C526">
        <v>2</v>
      </c>
      <c r="D526" s="3">
        <v>11</v>
      </c>
      <c r="E526" s="3" t="s">
        <v>67</v>
      </c>
      <c r="F526" s="3">
        <v>0</v>
      </c>
      <c r="I526" s="1"/>
    </row>
    <row r="527" spans="1:9" x14ac:dyDescent="0.3">
      <c r="A527" t="s">
        <v>12</v>
      </c>
      <c r="B527" s="11">
        <v>42598</v>
      </c>
      <c r="C527">
        <v>3</v>
      </c>
      <c r="D527" s="3">
        <v>39</v>
      </c>
      <c r="E527" s="3" t="s">
        <v>67</v>
      </c>
      <c r="F527" s="3">
        <v>0</v>
      </c>
      <c r="I527" s="1"/>
    </row>
    <row r="528" spans="1:9" x14ac:dyDescent="0.3">
      <c r="A528" t="s">
        <v>12</v>
      </c>
      <c r="B528" s="11">
        <v>42598</v>
      </c>
      <c r="C528">
        <v>4</v>
      </c>
      <c r="D528" s="3">
        <v>6</v>
      </c>
      <c r="E528" s="3" t="s">
        <v>62</v>
      </c>
      <c r="F528" s="3">
        <v>1</v>
      </c>
      <c r="I528" s="1"/>
    </row>
    <row r="529" spans="1:9" x14ac:dyDescent="0.3">
      <c r="A529" t="s">
        <v>12</v>
      </c>
      <c r="B529" s="11">
        <v>42598</v>
      </c>
      <c r="C529">
        <v>5</v>
      </c>
      <c r="D529" s="3">
        <v>23</v>
      </c>
      <c r="E529" s="3" t="s">
        <v>62</v>
      </c>
      <c r="F529" s="3">
        <v>1</v>
      </c>
      <c r="I529" s="1"/>
    </row>
    <row r="530" spans="1:9" x14ac:dyDescent="0.3">
      <c r="A530" t="s">
        <v>12</v>
      </c>
      <c r="B530" s="11">
        <v>42598</v>
      </c>
      <c r="C530">
        <v>6</v>
      </c>
      <c r="D530" s="3">
        <v>14</v>
      </c>
      <c r="E530" s="3" t="s">
        <v>62</v>
      </c>
      <c r="F530" s="3">
        <v>1</v>
      </c>
      <c r="I530" s="1"/>
    </row>
    <row r="531" spans="1:9" x14ac:dyDescent="0.3">
      <c r="A531" t="s">
        <v>12</v>
      </c>
      <c r="B531" s="11">
        <v>42605</v>
      </c>
      <c r="C531">
        <v>1</v>
      </c>
      <c r="D531" s="3">
        <v>20</v>
      </c>
      <c r="E531" s="3" t="s">
        <v>64</v>
      </c>
      <c r="F531" s="3">
        <v>4</v>
      </c>
      <c r="I531" s="1"/>
    </row>
    <row r="532" spans="1:9" x14ac:dyDescent="0.3">
      <c r="A532" t="s">
        <v>12</v>
      </c>
      <c r="B532" s="11">
        <v>42605</v>
      </c>
      <c r="C532">
        <v>1</v>
      </c>
      <c r="D532" s="3">
        <v>20</v>
      </c>
      <c r="E532" s="3" t="s">
        <v>64</v>
      </c>
      <c r="F532" s="3">
        <v>2</v>
      </c>
      <c r="I532" s="1"/>
    </row>
    <row r="533" spans="1:9" x14ac:dyDescent="0.3">
      <c r="A533" t="s">
        <v>12</v>
      </c>
      <c r="B533" s="11">
        <v>42605</v>
      </c>
      <c r="C533">
        <v>1</v>
      </c>
      <c r="D533" s="3">
        <v>20</v>
      </c>
      <c r="E533" s="3" t="s">
        <v>73</v>
      </c>
      <c r="F533" s="3">
        <v>1</v>
      </c>
      <c r="I533" s="1"/>
    </row>
    <row r="534" spans="1:9" x14ac:dyDescent="0.3">
      <c r="A534" t="s">
        <v>12</v>
      </c>
      <c r="B534" s="11">
        <v>42605</v>
      </c>
      <c r="C534">
        <v>2</v>
      </c>
      <c r="D534" s="3">
        <v>22</v>
      </c>
      <c r="E534" s="3" t="s">
        <v>67</v>
      </c>
      <c r="F534" s="3">
        <v>0</v>
      </c>
      <c r="I534" s="1"/>
    </row>
    <row r="535" spans="1:9" x14ac:dyDescent="0.3">
      <c r="A535" t="s">
        <v>12</v>
      </c>
      <c r="B535" s="11">
        <v>42605</v>
      </c>
      <c r="C535">
        <v>3</v>
      </c>
      <c r="D535" s="3">
        <v>20</v>
      </c>
      <c r="E535" s="3" t="s">
        <v>64</v>
      </c>
      <c r="F535" s="3">
        <v>2</v>
      </c>
      <c r="I535" s="1"/>
    </row>
    <row r="536" spans="1:9" x14ac:dyDescent="0.3">
      <c r="A536" t="s">
        <v>12</v>
      </c>
      <c r="B536" s="11">
        <v>42605</v>
      </c>
      <c r="C536">
        <v>3</v>
      </c>
      <c r="D536" s="3">
        <v>20</v>
      </c>
      <c r="E536" s="3" t="s">
        <v>64</v>
      </c>
      <c r="F536" s="3">
        <v>1</v>
      </c>
      <c r="I536" s="1"/>
    </row>
    <row r="537" spans="1:9" x14ac:dyDescent="0.3">
      <c r="A537" t="s">
        <v>12</v>
      </c>
      <c r="B537" s="11">
        <v>42605</v>
      </c>
      <c r="C537">
        <v>3</v>
      </c>
      <c r="D537" s="3">
        <v>20</v>
      </c>
      <c r="E537" s="3" t="s">
        <v>66</v>
      </c>
      <c r="F537" s="3">
        <v>1</v>
      </c>
      <c r="I537" s="1"/>
    </row>
    <row r="538" spans="1:9" x14ac:dyDescent="0.3">
      <c r="A538" t="s">
        <v>12</v>
      </c>
      <c r="B538" s="11">
        <v>42605</v>
      </c>
      <c r="C538">
        <v>4</v>
      </c>
      <c r="D538" s="3">
        <v>37</v>
      </c>
      <c r="E538" s="3" t="s">
        <v>64</v>
      </c>
      <c r="F538" s="3">
        <v>3</v>
      </c>
      <c r="I538" s="1"/>
    </row>
    <row r="539" spans="1:9" x14ac:dyDescent="0.3">
      <c r="A539" t="s">
        <v>12</v>
      </c>
      <c r="B539" s="11">
        <v>42605</v>
      </c>
      <c r="C539">
        <v>4</v>
      </c>
      <c r="D539" s="3">
        <v>37</v>
      </c>
      <c r="E539" s="3" t="s">
        <v>64</v>
      </c>
      <c r="F539" s="3">
        <v>1</v>
      </c>
      <c r="I539" s="1"/>
    </row>
    <row r="540" spans="1:9" x14ac:dyDescent="0.3">
      <c r="A540" t="s">
        <v>12</v>
      </c>
      <c r="B540" s="11">
        <v>42605</v>
      </c>
      <c r="C540">
        <v>4</v>
      </c>
      <c r="D540" s="3">
        <v>37</v>
      </c>
      <c r="E540" s="3" t="s">
        <v>64</v>
      </c>
      <c r="F540" s="3">
        <v>2</v>
      </c>
      <c r="I540" s="1"/>
    </row>
    <row r="541" spans="1:9" x14ac:dyDescent="0.3">
      <c r="A541" t="s">
        <v>12</v>
      </c>
      <c r="B541" s="11">
        <v>42605</v>
      </c>
      <c r="C541">
        <v>5</v>
      </c>
      <c r="D541" s="3">
        <v>22</v>
      </c>
      <c r="E541" s="3" t="s">
        <v>64</v>
      </c>
      <c r="F541" s="3">
        <v>2</v>
      </c>
      <c r="I541" s="1"/>
    </row>
    <row r="542" spans="1:9" x14ac:dyDescent="0.3">
      <c r="A542" t="s">
        <v>12</v>
      </c>
      <c r="B542" s="11">
        <v>42605</v>
      </c>
      <c r="C542">
        <v>5</v>
      </c>
      <c r="D542" s="3">
        <v>22</v>
      </c>
      <c r="E542" s="3" t="s">
        <v>64</v>
      </c>
      <c r="F542" s="3">
        <v>1</v>
      </c>
      <c r="I542" s="1"/>
    </row>
    <row r="543" spans="1:9" x14ac:dyDescent="0.3">
      <c r="A543" t="s">
        <v>12</v>
      </c>
      <c r="B543" s="11">
        <v>42605</v>
      </c>
      <c r="C543">
        <v>5</v>
      </c>
      <c r="D543" s="3">
        <v>22</v>
      </c>
      <c r="E543" s="3" t="s">
        <v>64</v>
      </c>
      <c r="F543" s="3">
        <v>5</v>
      </c>
      <c r="I543" s="1"/>
    </row>
    <row r="544" spans="1:9" x14ac:dyDescent="0.3">
      <c r="A544" t="s">
        <v>12</v>
      </c>
      <c r="B544" s="11">
        <v>42605</v>
      </c>
      <c r="C544">
        <v>5</v>
      </c>
      <c r="D544" s="3">
        <v>22</v>
      </c>
      <c r="E544" s="3" t="s">
        <v>64</v>
      </c>
      <c r="F544" s="3">
        <v>5</v>
      </c>
      <c r="I544" s="1"/>
    </row>
    <row r="545" spans="1:9" x14ac:dyDescent="0.3">
      <c r="A545" t="s">
        <v>12</v>
      </c>
      <c r="B545" s="11">
        <v>42605</v>
      </c>
      <c r="C545">
        <v>6</v>
      </c>
      <c r="D545" s="3">
        <v>29</v>
      </c>
      <c r="E545" s="3" t="s">
        <v>64</v>
      </c>
      <c r="F545" s="3">
        <v>2</v>
      </c>
      <c r="I545" s="1"/>
    </row>
    <row r="546" spans="1:9" x14ac:dyDescent="0.3">
      <c r="A546" t="s">
        <v>12</v>
      </c>
      <c r="B546" s="11">
        <v>42605</v>
      </c>
      <c r="C546">
        <v>6</v>
      </c>
      <c r="D546" s="3">
        <v>29</v>
      </c>
      <c r="E546" s="3" t="s">
        <v>64</v>
      </c>
      <c r="F546" s="3">
        <v>2</v>
      </c>
      <c r="I546" s="1"/>
    </row>
    <row r="547" spans="1:9" x14ac:dyDescent="0.3">
      <c r="A547" t="s">
        <v>12</v>
      </c>
      <c r="B547" s="11">
        <v>42605</v>
      </c>
      <c r="C547">
        <v>6</v>
      </c>
      <c r="D547" s="3">
        <v>29</v>
      </c>
      <c r="E547" s="3" t="s">
        <v>64</v>
      </c>
      <c r="F547" s="3">
        <v>1</v>
      </c>
      <c r="I547" s="1"/>
    </row>
    <row r="548" spans="1:9" x14ac:dyDescent="0.3">
      <c r="A548" s="10" t="s">
        <v>99</v>
      </c>
      <c r="B548" s="11">
        <v>42580</v>
      </c>
      <c r="C548">
        <v>1</v>
      </c>
      <c r="D548" s="3">
        <v>13</v>
      </c>
      <c r="E548" s="3" t="s">
        <v>64</v>
      </c>
      <c r="F548" s="3">
        <v>1</v>
      </c>
      <c r="I548" s="1"/>
    </row>
    <row r="549" spans="1:9" x14ac:dyDescent="0.3">
      <c r="A549" s="10" t="s">
        <v>99</v>
      </c>
      <c r="B549" s="11">
        <v>42580</v>
      </c>
      <c r="C549">
        <v>1</v>
      </c>
      <c r="D549" s="3">
        <v>13</v>
      </c>
      <c r="E549" s="3" t="s">
        <v>64</v>
      </c>
      <c r="F549" s="3">
        <v>1</v>
      </c>
      <c r="I549" s="1"/>
    </row>
    <row r="550" spans="1:9" x14ac:dyDescent="0.3">
      <c r="A550" s="10" t="s">
        <v>99</v>
      </c>
      <c r="B550" s="11">
        <v>42580</v>
      </c>
      <c r="C550">
        <v>1</v>
      </c>
      <c r="D550" s="3">
        <v>13</v>
      </c>
      <c r="E550" s="3" t="s">
        <v>64</v>
      </c>
      <c r="F550" s="3">
        <v>2</v>
      </c>
      <c r="I550" s="1"/>
    </row>
    <row r="551" spans="1:9" x14ac:dyDescent="0.3">
      <c r="A551" s="10" t="s">
        <v>99</v>
      </c>
      <c r="B551" s="11">
        <v>42580</v>
      </c>
      <c r="C551">
        <v>1</v>
      </c>
      <c r="D551" s="3">
        <v>13</v>
      </c>
      <c r="E551" s="3" t="s">
        <v>65</v>
      </c>
      <c r="F551" s="3">
        <v>2</v>
      </c>
      <c r="I551" s="1"/>
    </row>
    <row r="552" spans="1:9" x14ac:dyDescent="0.3">
      <c r="A552" s="10" t="s">
        <v>99</v>
      </c>
      <c r="B552" s="11">
        <v>42580</v>
      </c>
      <c r="C552">
        <v>2</v>
      </c>
      <c r="D552" s="3">
        <v>10</v>
      </c>
      <c r="E552" s="3" t="s">
        <v>64</v>
      </c>
      <c r="F552" s="3">
        <v>1</v>
      </c>
      <c r="I552" s="1"/>
    </row>
    <row r="553" spans="1:9" x14ac:dyDescent="0.3">
      <c r="A553" s="10" t="s">
        <v>99</v>
      </c>
      <c r="B553" s="11">
        <v>42580</v>
      </c>
      <c r="C553">
        <v>2</v>
      </c>
      <c r="D553" s="3">
        <v>10</v>
      </c>
      <c r="E553" s="3" t="s">
        <v>64</v>
      </c>
      <c r="F553" s="3">
        <v>2</v>
      </c>
      <c r="I553" s="1"/>
    </row>
    <row r="554" spans="1:9" x14ac:dyDescent="0.3">
      <c r="A554" s="10" t="s">
        <v>99</v>
      </c>
      <c r="B554" s="11">
        <v>42580</v>
      </c>
      <c r="C554">
        <v>3</v>
      </c>
      <c r="D554" s="3">
        <v>23</v>
      </c>
      <c r="E554" s="3" t="s">
        <v>64</v>
      </c>
      <c r="F554" s="3">
        <v>1</v>
      </c>
      <c r="I554" s="1"/>
    </row>
    <row r="555" spans="1:9" x14ac:dyDescent="0.3">
      <c r="A555" s="10" t="s">
        <v>99</v>
      </c>
      <c r="B555" s="11">
        <v>42580</v>
      </c>
      <c r="C555">
        <v>3</v>
      </c>
      <c r="D555" s="3">
        <v>23</v>
      </c>
      <c r="E555" s="3" t="s">
        <v>65</v>
      </c>
      <c r="F555" s="3">
        <v>2</v>
      </c>
      <c r="I555" s="1"/>
    </row>
    <row r="556" spans="1:9" x14ac:dyDescent="0.3">
      <c r="A556" s="10" t="s">
        <v>99</v>
      </c>
      <c r="B556" s="11">
        <v>42580</v>
      </c>
      <c r="C556">
        <v>3</v>
      </c>
      <c r="D556" s="3">
        <v>23</v>
      </c>
      <c r="E556" s="3" t="s">
        <v>65</v>
      </c>
      <c r="F556" s="3">
        <v>2</v>
      </c>
      <c r="I556" s="1"/>
    </row>
    <row r="557" spans="1:9" x14ac:dyDescent="0.3">
      <c r="A557" s="10" t="s">
        <v>99</v>
      </c>
      <c r="B557" s="11">
        <v>42580</v>
      </c>
      <c r="C557">
        <v>4</v>
      </c>
      <c r="D557" s="3">
        <v>9</v>
      </c>
      <c r="E557" s="3" t="s">
        <v>65</v>
      </c>
      <c r="F557" s="3">
        <v>1</v>
      </c>
      <c r="I557" s="1"/>
    </row>
    <row r="558" spans="1:9" x14ac:dyDescent="0.3">
      <c r="A558" s="10" t="s">
        <v>99</v>
      </c>
      <c r="B558" s="11">
        <v>42580</v>
      </c>
      <c r="C558">
        <v>4</v>
      </c>
      <c r="D558" s="3">
        <v>9</v>
      </c>
      <c r="E558" s="3" t="s">
        <v>64</v>
      </c>
      <c r="F558" s="3">
        <v>1</v>
      </c>
      <c r="I558" s="1"/>
    </row>
    <row r="559" spans="1:9" x14ac:dyDescent="0.3">
      <c r="A559" s="10" t="s">
        <v>99</v>
      </c>
      <c r="B559" s="11">
        <v>42580</v>
      </c>
      <c r="C559">
        <v>4</v>
      </c>
      <c r="D559" s="3">
        <v>9</v>
      </c>
      <c r="E559" s="3" t="s">
        <v>63</v>
      </c>
      <c r="F559" s="3">
        <v>2</v>
      </c>
      <c r="I559" s="1"/>
    </row>
    <row r="560" spans="1:9" x14ac:dyDescent="0.3">
      <c r="A560" s="10" t="s">
        <v>99</v>
      </c>
      <c r="B560" s="11">
        <v>42580</v>
      </c>
      <c r="C560">
        <v>5</v>
      </c>
      <c r="D560" s="3">
        <v>13</v>
      </c>
      <c r="E560" s="3" t="s">
        <v>64</v>
      </c>
      <c r="F560" s="3">
        <v>1</v>
      </c>
      <c r="I560" s="1"/>
    </row>
    <row r="561" spans="1:9" x14ac:dyDescent="0.3">
      <c r="A561" s="10" t="s">
        <v>99</v>
      </c>
      <c r="B561" s="11">
        <v>42580</v>
      </c>
      <c r="C561">
        <v>5</v>
      </c>
      <c r="D561" s="3">
        <v>13</v>
      </c>
      <c r="E561" s="3" t="s">
        <v>64</v>
      </c>
      <c r="F561" s="3">
        <v>2</v>
      </c>
      <c r="I561" s="1"/>
    </row>
    <row r="562" spans="1:9" x14ac:dyDescent="0.3">
      <c r="A562" s="10" t="s">
        <v>99</v>
      </c>
      <c r="B562" s="11">
        <v>42580</v>
      </c>
      <c r="C562">
        <v>6</v>
      </c>
      <c r="D562" s="3">
        <v>16</v>
      </c>
      <c r="E562" s="3" t="s">
        <v>64</v>
      </c>
      <c r="F562" s="3">
        <v>1</v>
      </c>
      <c r="I562" s="1"/>
    </row>
    <row r="563" spans="1:9" x14ac:dyDescent="0.3">
      <c r="A563" s="10" t="s">
        <v>99</v>
      </c>
      <c r="B563" s="11">
        <v>42580</v>
      </c>
      <c r="C563">
        <v>6</v>
      </c>
      <c r="D563" s="3">
        <v>16</v>
      </c>
      <c r="E563" s="3" t="s">
        <v>64</v>
      </c>
      <c r="F563" s="3">
        <v>2</v>
      </c>
      <c r="I563" s="1"/>
    </row>
    <row r="564" spans="1:9" x14ac:dyDescent="0.3">
      <c r="A564" s="10" t="s">
        <v>99</v>
      </c>
      <c r="B564" s="11">
        <v>42580</v>
      </c>
      <c r="C564">
        <v>6</v>
      </c>
      <c r="D564" s="3">
        <v>16</v>
      </c>
      <c r="E564" s="3" t="s">
        <v>64</v>
      </c>
      <c r="F564" s="3">
        <v>1</v>
      </c>
      <c r="I564" s="1"/>
    </row>
    <row r="565" spans="1:9" x14ac:dyDescent="0.3">
      <c r="A565" t="s">
        <v>99</v>
      </c>
      <c r="B565" s="11">
        <v>42586</v>
      </c>
      <c r="C565">
        <v>1</v>
      </c>
      <c r="D565" s="12">
        <v>34</v>
      </c>
      <c r="E565" s="12" t="s">
        <v>67</v>
      </c>
      <c r="F565" s="12">
        <v>0</v>
      </c>
      <c r="I565" s="1"/>
    </row>
    <row r="566" spans="1:9" x14ac:dyDescent="0.3">
      <c r="A566" t="s">
        <v>99</v>
      </c>
      <c r="B566" s="11">
        <v>42586</v>
      </c>
      <c r="C566">
        <v>2</v>
      </c>
      <c r="D566" s="12">
        <v>43</v>
      </c>
      <c r="E566" s="12" t="s">
        <v>67</v>
      </c>
      <c r="F566" s="12">
        <v>0</v>
      </c>
      <c r="I566" s="1"/>
    </row>
    <row r="567" spans="1:9" x14ac:dyDescent="0.3">
      <c r="A567" t="s">
        <v>99</v>
      </c>
      <c r="B567" s="11">
        <v>42586</v>
      </c>
      <c r="C567">
        <v>3</v>
      </c>
      <c r="D567" s="12">
        <v>42</v>
      </c>
      <c r="E567" s="12" t="s">
        <v>67</v>
      </c>
      <c r="F567" s="12">
        <v>0</v>
      </c>
      <c r="I567" s="1"/>
    </row>
    <row r="568" spans="1:9" x14ac:dyDescent="0.3">
      <c r="A568" t="s">
        <v>99</v>
      </c>
      <c r="B568" s="11">
        <v>42586</v>
      </c>
      <c r="C568">
        <v>4</v>
      </c>
      <c r="D568" s="12">
        <v>25</v>
      </c>
      <c r="E568" s="12" t="s">
        <v>67</v>
      </c>
      <c r="F568" s="12">
        <v>0</v>
      </c>
      <c r="I568" s="1"/>
    </row>
    <row r="569" spans="1:9" x14ac:dyDescent="0.3">
      <c r="A569" t="s">
        <v>99</v>
      </c>
      <c r="B569" s="11">
        <v>42586</v>
      </c>
      <c r="C569">
        <v>5</v>
      </c>
      <c r="D569" s="12">
        <v>13</v>
      </c>
      <c r="E569" s="12" t="s">
        <v>64</v>
      </c>
      <c r="F569" s="12">
        <v>2</v>
      </c>
      <c r="I569" s="1"/>
    </row>
    <row r="570" spans="1:9" x14ac:dyDescent="0.3">
      <c r="A570" t="s">
        <v>99</v>
      </c>
      <c r="B570" s="11">
        <v>42586</v>
      </c>
      <c r="C570">
        <v>6</v>
      </c>
      <c r="D570" s="12">
        <v>26</v>
      </c>
      <c r="E570" s="12" t="s">
        <v>62</v>
      </c>
      <c r="F570" s="12">
        <v>1</v>
      </c>
      <c r="I570" s="1"/>
    </row>
    <row r="571" spans="1:9" x14ac:dyDescent="0.3">
      <c r="A571" t="s">
        <v>99</v>
      </c>
      <c r="B571" s="11">
        <v>42594</v>
      </c>
      <c r="C571">
        <v>1</v>
      </c>
      <c r="D571" s="3">
        <v>27</v>
      </c>
      <c r="E571" s="3" t="s">
        <v>64</v>
      </c>
      <c r="F571" s="3">
        <v>1</v>
      </c>
      <c r="I571" s="1"/>
    </row>
    <row r="572" spans="1:9" x14ac:dyDescent="0.3">
      <c r="A572" t="s">
        <v>99</v>
      </c>
      <c r="B572" s="11">
        <v>42594</v>
      </c>
      <c r="C572">
        <v>1</v>
      </c>
      <c r="D572" s="3">
        <v>27</v>
      </c>
      <c r="E572" s="3" t="s">
        <v>64</v>
      </c>
      <c r="F572" s="3">
        <v>2</v>
      </c>
      <c r="I572" s="1"/>
    </row>
    <row r="573" spans="1:9" x14ac:dyDescent="0.3">
      <c r="A573" t="s">
        <v>99</v>
      </c>
      <c r="B573" s="11">
        <v>42594</v>
      </c>
      <c r="C573">
        <v>1</v>
      </c>
      <c r="D573" s="3">
        <v>27</v>
      </c>
      <c r="E573" s="3" t="s">
        <v>64</v>
      </c>
      <c r="F573" s="3">
        <v>1</v>
      </c>
      <c r="I573" s="1"/>
    </row>
    <row r="574" spans="1:9" x14ac:dyDescent="0.3">
      <c r="A574" t="s">
        <v>99</v>
      </c>
      <c r="B574" s="11">
        <v>42594</v>
      </c>
      <c r="C574">
        <v>1</v>
      </c>
      <c r="D574" s="3">
        <v>27</v>
      </c>
      <c r="E574" s="3" t="s">
        <v>62</v>
      </c>
      <c r="F574" s="3">
        <v>1</v>
      </c>
      <c r="I574" s="1"/>
    </row>
    <row r="575" spans="1:9" x14ac:dyDescent="0.3">
      <c r="A575" t="s">
        <v>99</v>
      </c>
      <c r="B575" s="11">
        <v>42594</v>
      </c>
      <c r="C575">
        <v>2</v>
      </c>
      <c r="D575" s="3">
        <v>35</v>
      </c>
      <c r="E575" s="3" t="s">
        <v>64</v>
      </c>
      <c r="F575" s="3">
        <v>1</v>
      </c>
      <c r="I575" s="1"/>
    </row>
    <row r="576" spans="1:9" x14ac:dyDescent="0.3">
      <c r="A576" t="s">
        <v>99</v>
      </c>
      <c r="B576" s="11">
        <v>42594</v>
      </c>
      <c r="C576">
        <v>2</v>
      </c>
      <c r="D576" s="3">
        <v>35</v>
      </c>
      <c r="E576" s="3" t="s">
        <v>62</v>
      </c>
      <c r="F576" s="3">
        <v>1</v>
      </c>
      <c r="I576" s="1"/>
    </row>
    <row r="577" spans="1:9" x14ac:dyDescent="0.3">
      <c r="A577" t="s">
        <v>99</v>
      </c>
      <c r="B577" s="11">
        <v>42594</v>
      </c>
      <c r="C577">
        <v>2</v>
      </c>
      <c r="D577" s="3">
        <v>35</v>
      </c>
      <c r="E577" s="3" t="s">
        <v>100</v>
      </c>
      <c r="F577" s="3">
        <v>2</v>
      </c>
      <c r="I577" s="1"/>
    </row>
    <row r="578" spans="1:9" x14ac:dyDescent="0.3">
      <c r="A578" t="s">
        <v>99</v>
      </c>
      <c r="B578" s="11">
        <v>42594</v>
      </c>
      <c r="C578">
        <v>3</v>
      </c>
      <c r="D578" s="3">
        <v>39</v>
      </c>
      <c r="E578" s="3" t="s">
        <v>64</v>
      </c>
      <c r="F578" s="3">
        <v>2</v>
      </c>
      <c r="I578" s="1"/>
    </row>
    <row r="579" spans="1:9" x14ac:dyDescent="0.3">
      <c r="A579" t="s">
        <v>99</v>
      </c>
      <c r="B579" s="11">
        <v>42594</v>
      </c>
      <c r="C579">
        <v>3</v>
      </c>
      <c r="D579" s="3">
        <v>39</v>
      </c>
      <c r="E579" s="3" t="s">
        <v>64</v>
      </c>
      <c r="F579" s="3">
        <v>1</v>
      </c>
      <c r="I579" s="1"/>
    </row>
    <row r="580" spans="1:9" x14ac:dyDescent="0.3">
      <c r="A580" t="s">
        <v>99</v>
      </c>
      <c r="B580" s="11">
        <v>42594</v>
      </c>
      <c r="C580">
        <v>4</v>
      </c>
      <c r="D580" s="3">
        <v>22</v>
      </c>
      <c r="E580" s="3" t="s">
        <v>62</v>
      </c>
      <c r="F580" s="3">
        <v>1</v>
      </c>
      <c r="I580" s="1"/>
    </row>
    <row r="581" spans="1:9" x14ac:dyDescent="0.3">
      <c r="A581" t="s">
        <v>99</v>
      </c>
      <c r="B581" s="11">
        <v>42594</v>
      </c>
      <c r="C581">
        <v>4</v>
      </c>
      <c r="D581" s="3">
        <v>22</v>
      </c>
      <c r="E581" s="3" t="s">
        <v>66</v>
      </c>
      <c r="F581" s="3">
        <v>2</v>
      </c>
      <c r="I581" s="1"/>
    </row>
    <row r="582" spans="1:9" x14ac:dyDescent="0.3">
      <c r="A582" t="s">
        <v>99</v>
      </c>
      <c r="B582" s="11">
        <v>42594</v>
      </c>
      <c r="C582">
        <v>4</v>
      </c>
      <c r="D582" s="3">
        <v>22</v>
      </c>
      <c r="E582" s="3" t="s">
        <v>66</v>
      </c>
      <c r="F582" s="3">
        <v>1</v>
      </c>
      <c r="I582" s="1"/>
    </row>
    <row r="583" spans="1:9" x14ac:dyDescent="0.3">
      <c r="A583" t="s">
        <v>99</v>
      </c>
      <c r="B583" s="11">
        <v>42594</v>
      </c>
      <c r="C583">
        <v>5</v>
      </c>
      <c r="D583" s="3">
        <v>36</v>
      </c>
      <c r="E583" s="3" t="s">
        <v>64</v>
      </c>
      <c r="F583" s="3">
        <v>2</v>
      </c>
      <c r="I583" s="1"/>
    </row>
    <row r="584" spans="1:9" x14ac:dyDescent="0.3">
      <c r="A584" t="s">
        <v>99</v>
      </c>
      <c r="B584" s="11">
        <v>42594</v>
      </c>
      <c r="C584">
        <v>5</v>
      </c>
      <c r="D584" s="3">
        <v>36</v>
      </c>
      <c r="E584" s="3" t="s">
        <v>64</v>
      </c>
      <c r="F584" s="3">
        <v>1</v>
      </c>
      <c r="I584" s="1"/>
    </row>
    <row r="585" spans="1:9" x14ac:dyDescent="0.3">
      <c r="A585" t="s">
        <v>99</v>
      </c>
      <c r="B585" s="11">
        <v>42594</v>
      </c>
      <c r="C585">
        <v>5</v>
      </c>
      <c r="D585" s="3">
        <v>36</v>
      </c>
      <c r="E585" s="57" t="s">
        <v>71</v>
      </c>
      <c r="F585" s="3">
        <v>1</v>
      </c>
      <c r="I585" s="1"/>
    </row>
    <row r="586" spans="1:9" x14ac:dyDescent="0.3">
      <c r="A586" t="s">
        <v>99</v>
      </c>
      <c r="B586" s="11">
        <v>42594</v>
      </c>
      <c r="C586">
        <v>6</v>
      </c>
      <c r="D586" s="3">
        <v>37</v>
      </c>
      <c r="E586" s="3" t="s">
        <v>64</v>
      </c>
      <c r="F586" s="3">
        <v>2</v>
      </c>
      <c r="I586" s="1"/>
    </row>
    <row r="587" spans="1:9" x14ac:dyDescent="0.3">
      <c r="A587" t="s">
        <v>99</v>
      </c>
      <c r="B587" s="11">
        <v>42594</v>
      </c>
      <c r="C587">
        <v>6</v>
      </c>
      <c r="D587" s="3">
        <v>37</v>
      </c>
      <c r="E587" s="3" t="s">
        <v>64</v>
      </c>
      <c r="F587" s="3">
        <v>1</v>
      </c>
      <c r="I587" s="1"/>
    </row>
    <row r="588" spans="1:9" x14ac:dyDescent="0.3">
      <c r="A588" t="s">
        <v>99</v>
      </c>
      <c r="B588" s="11">
        <v>42594</v>
      </c>
      <c r="C588">
        <v>6</v>
      </c>
      <c r="D588" s="3">
        <v>37</v>
      </c>
      <c r="E588" s="3" t="s">
        <v>65</v>
      </c>
      <c r="F588" s="3">
        <v>2</v>
      </c>
      <c r="I588" s="1"/>
    </row>
    <row r="589" spans="1:9" x14ac:dyDescent="0.3">
      <c r="A589" t="s">
        <v>99</v>
      </c>
      <c r="B589" s="11">
        <v>42594</v>
      </c>
      <c r="C589">
        <v>6</v>
      </c>
      <c r="D589" s="3">
        <v>37</v>
      </c>
      <c r="E589" s="3" t="s">
        <v>66</v>
      </c>
      <c r="F589" s="3">
        <v>1</v>
      </c>
      <c r="I589" s="1"/>
    </row>
    <row r="590" spans="1:9" x14ac:dyDescent="0.3">
      <c r="A590" t="s">
        <v>99</v>
      </c>
      <c r="B590" s="11">
        <v>42600</v>
      </c>
      <c r="C590">
        <v>1</v>
      </c>
      <c r="D590" s="3">
        <v>20</v>
      </c>
      <c r="E590" s="3" t="s">
        <v>64</v>
      </c>
      <c r="F590" s="3">
        <v>2</v>
      </c>
      <c r="I590" s="1"/>
    </row>
    <row r="591" spans="1:9" x14ac:dyDescent="0.3">
      <c r="A591" t="s">
        <v>99</v>
      </c>
      <c r="B591" s="11">
        <v>42600</v>
      </c>
      <c r="C591">
        <v>1</v>
      </c>
      <c r="D591" s="3">
        <v>20</v>
      </c>
      <c r="E591" s="3" t="s">
        <v>64</v>
      </c>
      <c r="F591" s="3">
        <v>1</v>
      </c>
      <c r="I591" s="1"/>
    </row>
    <row r="592" spans="1:9" x14ac:dyDescent="0.3">
      <c r="A592" t="s">
        <v>99</v>
      </c>
      <c r="B592" s="11">
        <v>42600</v>
      </c>
      <c r="C592">
        <v>2</v>
      </c>
      <c r="D592" s="3">
        <v>14</v>
      </c>
      <c r="E592" s="3" t="s">
        <v>64</v>
      </c>
      <c r="F592" s="3">
        <v>2</v>
      </c>
      <c r="I592" s="1"/>
    </row>
    <row r="593" spans="1:9" x14ac:dyDescent="0.3">
      <c r="A593" t="s">
        <v>99</v>
      </c>
      <c r="B593" s="11">
        <v>42600</v>
      </c>
      <c r="C593">
        <v>2</v>
      </c>
      <c r="D593" s="3">
        <v>14</v>
      </c>
      <c r="E593" s="3" t="s">
        <v>72</v>
      </c>
      <c r="F593" s="3">
        <v>1</v>
      </c>
      <c r="I593" s="1"/>
    </row>
    <row r="594" spans="1:9" x14ac:dyDescent="0.3">
      <c r="A594" t="s">
        <v>99</v>
      </c>
      <c r="B594" s="11">
        <v>42600</v>
      </c>
      <c r="C594">
        <v>2</v>
      </c>
      <c r="D594" s="3">
        <v>14</v>
      </c>
      <c r="E594" s="3" t="s">
        <v>63</v>
      </c>
      <c r="F594" s="3">
        <v>1</v>
      </c>
      <c r="I594" s="1"/>
    </row>
    <row r="595" spans="1:9" x14ac:dyDescent="0.3">
      <c r="A595" t="s">
        <v>99</v>
      </c>
      <c r="B595" s="11">
        <v>42600</v>
      </c>
      <c r="C595">
        <v>3</v>
      </c>
      <c r="D595" s="3">
        <v>27</v>
      </c>
      <c r="E595" s="3" t="s">
        <v>64</v>
      </c>
      <c r="F595" s="3">
        <v>3</v>
      </c>
      <c r="I595" s="1"/>
    </row>
    <row r="596" spans="1:9" x14ac:dyDescent="0.3">
      <c r="A596" t="s">
        <v>99</v>
      </c>
      <c r="B596" s="11">
        <v>42600</v>
      </c>
      <c r="C596">
        <v>3</v>
      </c>
      <c r="D596" s="3">
        <v>27</v>
      </c>
      <c r="E596" s="3" t="s">
        <v>64</v>
      </c>
      <c r="F596" s="3">
        <v>2</v>
      </c>
      <c r="I596" s="1"/>
    </row>
    <row r="597" spans="1:9" x14ac:dyDescent="0.3">
      <c r="A597" t="s">
        <v>99</v>
      </c>
      <c r="B597" s="11">
        <v>42600</v>
      </c>
      <c r="C597">
        <v>3</v>
      </c>
      <c r="D597" s="3">
        <v>27</v>
      </c>
      <c r="E597" s="3" t="s">
        <v>64</v>
      </c>
      <c r="F597" s="3">
        <v>1</v>
      </c>
      <c r="I597" s="1"/>
    </row>
    <row r="598" spans="1:9" x14ac:dyDescent="0.3">
      <c r="A598" t="s">
        <v>99</v>
      </c>
      <c r="B598" s="11">
        <v>42600</v>
      </c>
      <c r="C598">
        <v>3</v>
      </c>
      <c r="D598" s="3">
        <v>27</v>
      </c>
      <c r="E598" s="3" t="s">
        <v>64</v>
      </c>
      <c r="F598" s="3">
        <v>2</v>
      </c>
      <c r="I598" s="1"/>
    </row>
    <row r="599" spans="1:9" x14ac:dyDescent="0.3">
      <c r="A599" t="s">
        <v>99</v>
      </c>
      <c r="B599" s="11">
        <v>42600</v>
      </c>
      <c r="C599">
        <v>3</v>
      </c>
      <c r="D599" s="3">
        <v>27</v>
      </c>
      <c r="E599" s="3" t="s">
        <v>62</v>
      </c>
      <c r="F599" s="3">
        <v>1</v>
      </c>
      <c r="I599" s="1"/>
    </row>
    <row r="600" spans="1:9" x14ac:dyDescent="0.3">
      <c r="A600" t="s">
        <v>99</v>
      </c>
      <c r="B600" s="11">
        <v>42600</v>
      </c>
      <c r="C600">
        <v>3</v>
      </c>
      <c r="D600" s="3">
        <v>27</v>
      </c>
      <c r="E600" s="3" t="s">
        <v>81</v>
      </c>
      <c r="F600" s="3">
        <v>1</v>
      </c>
      <c r="I600" s="1"/>
    </row>
    <row r="601" spans="1:9" x14ac:dyDescent="0.3">
      <c r="A601" t="s">
        <v>99</v>
      </c>
      <c r="B601" s="11">
        <v>42600</v>
      </c>
      <c r="C601">
        <v>4</v>
      </c>
      <c r="D601" s="3">
        <v>38</v>
      </c>
      <c r="E601" s="3" t="s">
        <v>64</v>
      </c>
      <c r="F601" s="3">
        <v>1</v>
      </c>
      <c r="I601" s="1"/>
    </row>
    <row r="602" spans="1:9" x14ac:dyDescent="0.3">
      <c r="A602" t="s">
        <v>99</v>
      </c>
      <c r="B602" s="11">
        <v>42600</v>
      </c>
      <c r="C602">
        <v>4</v>
      </c>
      <c r="D602" s="3">
        <v>38</v>
      </c>
      <c r="E602" s="3" t="s">
        <v>64</v>
      </c>
      <c r="F602" s="3">
        <v>2</v>
      </c>
      <c r="I602" s="1"/>
    </row>
    <row r="603" spans="1:9" x14ac:dyDescent="0.3">
      <c r="A603" t="s">
        <v>99</v>
      </c>
      <c r="B603" s="11">
        <v>42600</v>
      </c>
      <c r="C603">
        <v>4</v>
      </c>
      <c r="D603" s="3">
        <v>38</v>
      </c>
      <c r="E603" s="3" t="s">
        <v>65</v>
      </c>
      <c r="F603" s="3">
        <v>2</v>
      </c>
      <c r="I603" s="1"/>
    </row>
    <row r="604" spans="1:9" x14ac:dyDescent="0.3">
      <c r="A604" t="s">
        <v>99</v>
      </c>
      <c r="B604" s="11">
        <v>42600</v>
      </c>
      <c r="C604">
        <v>5</v>
      </c>
      <c r="D604" s="3">
        <v>23</v>
      </c>
      <c r="E604" s="3" t="s">
        <v>64</v>
      </c>
      <c r="F604" s="3">
        <v>1</v>
      </c>
      <c r="I604" s="1"/>
    </row>
    <row r="605" spans="1:9" x14ac:dyDescent="0.3">
      <c r="A605" t="s">
        <v>99</v>
      </c>
      <c r="B605" s="11">
        <v>42600</v>
      </c>
      <c r="C605">
        <v>5</v>
      </c>
      <c r="D605" s="3">
        <v>23</v>
      </c>
      <c r="E605" s="3" t="s">
        <v>72</v>
      </c>
      <c r="F605" s="3">
        <v>1</v>
      </c>
      <c r="I605" s="1"/>
    </row>
    <row r="606" spans="1:9" x14ac:dyDescent="0.3">
      <c r="A606" t="s">
        <v>99</v>
      </c>
      <c r="B606" s="11">
        <v>42600</v>
      </c>
      <c r="C606">
        <v>5</v>
      </c>
      <c r="D606" s="3">
        <v>23</v>
      </c>
      <c r="E606" s="3" t="s">
        <v>72</v>
      </c>
      <c r="F606" s="3">
        <v>2</v>
      </c>
      <c r="I606" s="1"/>
    </row>
    <row r="607" spans="1:9" x14ac:dyDescent="0.3">
      <c r="A607" t="s">
        <v>99</v>
      </c>
      <c r="B607" s="11">
        <v>42600</v>
      </c>
      <c r="C607">
        <v>6</v>
      </c>
      <c r="D607" s="3">
        <v>37</v>
      </c>
      <c r="E607" s="3" t="s">
        <v>64</v>
      </c>
      <c r="F607" s="3">
        <v>1</v>
      </c>
      <c r="I607" s="1"/>
    </row>
    <row r="608" spans="1:9" x14ac:dyDescent="0.3">
      <c r="A608" t="s">
        <v>99</v>
      </c>
      <c r="B608" s="11">
        <v>42600</v>
      </c>
      <c r="C608">
        <v>6</v>
      </c>
      <c r="D608" s="3">
        <v>37</v>
      </c>
      <c r="E608" s="3" t="s">
        <v>65</v>
      </c>
      <c r="F608" s="3">
        <v>2</v>
      </c>
      <c r="I608" s="1"/>
    </row>
    <row r="609" spans="1:9" x14ac:dyDescent="0.3">
      <c r="A609" t="s">
        <v>99</v>
      </c>
      <c r="B609" s="11">
        <v>42600</v>
      </c>
      <c r="C609">
        <v>6</v>
      </c>
      <c r="D609" s="3">
        <v>37</v>
      </c>
      <c r="E609" s="3" t="s">
        <v>62</v>
      </c>
      <c r="F609" s="3">
        <v>1</v>
      </c>
      <c r="I609" s="1"/>
    </row>
    <row r="610" spans="1:9" x14ac:dyDescent="0.3">
      <c r="A610" t="s">
        <v>99</v>
      </c>
      <c r="B610" s="11">
        <v>42605</v>
      </c>
      <c r="C610">
        <v>1</v>
      </c>
      <c r="D610" s="3">
        <v>18</v>
      </c>
      <c r="E610" s="3" t="s">
        <v>101</v>
      </c>
      <c r="F610" s="3">
        <v>1</v>
      </c>
      <c r="I610" s="1"/>
    </row>
    <row r="611" spans="1:9" x14ac:dyDescent="0.3">
      <c r="A611" t="s">
        <v>99</v>
      </c>
      <c r="B611" s="11">
        <v>42605</v>
      </c>
      <c r="C611">
        <v>1</v>
      </c>
      <c r="D611" s="3">
        <v>18</v>
      </c>
      <c r="E611" s="3" t="s">
        <v>95</v>
      </c>
      <c r="F611" s="3">
        <v>1</v>
      </c>
      <c r="I611" s="1"/>
    </row>
    <row r="612" spans="1:9" x14ac:dyDescent="0.3">
      <c r="A612" t="s">
        <v>99</v>
      </c>
      <c r="B612" s="11">
        <v>42605</v>
      </c>
      <c r="C612">
        <v>2</v>
      </c>
      <c r="D612" s="3">
        <v>36</v>
      </c>
      <c r="E612" s="3" t="s">
        <v>64</v>
      </c>
      <c r="F612" s="3">
        <v>1</v>
      </c>
      <c r="I612" s="1"/>
    </row>
    <row r="613" spans="1:9" x14ac:dyDescent="0.3">
      <c r="A613" t="s">
        <v>99</v>
      </c>
      <c r="B613" s="11">
        <v>42605</v>
      </c>
      <c r="C613">
        <v>2</v>
      </c>
      <c r="D613" s="3">
        <v>36</v>
      </c>
      <c r="E613" s="3" t="s">
        <v>62</v>
      </c>
      <c r="F613" s="3">
        <v>1</v>
      </c>
      <c r="I613" s="1"/>
    </row>
    <row r="614" spans="1:9" x14ac:dyDescent="0.3">
      <c r="A614" t="s">
        <v>99</v>
      </c>
      <c r="B614" s="11">
        <v>42605</v>
      </c>
      <c r="C614">
        <v>3</v>
      </c>
      <c r="D614" s="3">
        <v>18</v>
      </c>
      <c r="E614" s="3" t="s">
        <v>64</v>
      </c>
      <c r="F614" s="3">
        <v>1</v>
      </c>
      <c r="I614" s="1"/>
    </row>
    <row r="615" spans="1:9" x14ac:dyDescent="0.3">
      <c r="A615" t="s">
        <v>99</v>
      </c>
      <c r="B615" s="11">
        <v>42605</v>
      </c>
      <c r="C615">
        <v>3</v>
      </c>
      <c r="D615" s="3">
        <v>18</v>
      </c>
      <c r="E615" s="3" t="s">
        <v>64</v>
      </c>
      <c r="F615" s="3">
        <v>2</v>
      </c>
      <c r="I615" s="1"/>
    </row>
    <row r="616" spans="1:9" x14ac:dyDescent="0.3">
      <c r="A616" t="s">
        <v>99</v>
      </c>
      <c r="B616" s="11">
        <v>42605</v>
      </c>
      <c r="C616">
        <v>3</v>
      </c>
      <c r="D616" s="3">
        <v>18</v>
      </c>
      <c r="E616" s="3" t="s">
        <v>62</v>
      </c>
      <c r="F616" s="3">
        <v>1</v>
      </c>
      <c r="I616" s="1"/>
    </row>
    <row r="617" spans="1:9" x14ac:dyDescent="0.3">
      <c r="A617" t="s">
        <v>99</v>
      </c>
      <c r="B617" s="11">
        <v>42605</v>
      </c>
      <c r="C617">
        <v>4</v>
      </c>
      <c r="D617" s="3">
        <v>26</v>
      </c>
      <c r="E617" s="3" t="s">
        <v>64</v>
      </c>
      <c r="F617" s="3">
        <v>1</v>
      </c>
      <c r="I617" s="1"/>
    </row>
    <row r="618" spans="1:9" x14ac:dyDescent="0.3">
      <c r="A618" t="s">
        <v>99</v>
      </c>
      <c r="B618" s="11">
        <v>42605</v>
      </c>
      <c r="C618">
        <v>4</v>
      </c>
      <c r="D618" s="3">
        <v>26</v>
      </c>
      <c r="E618" s="3" t="s">
        <v>102</v>
      </c>
      <c r="F618" s="3">
        <v>1</v>
      </c>
      <c r="I618" s="1"/>
    </row>
    <row r="619" spans="1:9" x14ac:dyDescent="0.3">
      <c r="A619" t="s">
        <v>99</v>
      </c>
      <c r="B619" s="11">
        <v>42605</v>
      </c>
      <c r="C619">
        <v>5</v>
      </c>
      <c r="D619" s="3">
        <v>23</v>
      </c>
      <c r="E619" s="3" t="s">
        <v>64</v>
      </c>
      <c r="F619" s="3">
        <v>1</v>
      </c>
      <c r="I619" s="1"/>
    </row>
    <row r="620" spans="1:9" x14ac:dyDescent="0.3">
      <c r="A620" t="s">
        <v>99</v>
      </c>
      <c r="B620" s="11">
        <v>42605</v>
      </c>
      <c r="C620">
        <v>5</v>
      </c>
      <c r="D620" s="3">
        <v>23</v>
      </c>
      <c r="E620" s="3" t="s">
        <v>65</v>
      </c>
      <c r="F620" s="3">
        <v>2</v>
      </c>
      <c r="I620" s="1"/>
    </row>
    <row r="621" spans="1:9" x14ac:dyDescent="0.3">
      <c r="A621" t="s">
        <v>99</v>
      </c>
      <c r="B621" s="11">
        <v>42605</v>
      </c>
      <c r="C621">
        <v>5</v>
      </c>
      <c r="D621" s="3">
        <v>23</v>
      </c>
      <c r="E621" s="3" t="s">
        <v>65</v>
      </c>
      <c r="F621" s="3">
        <v>1</v>
      </c>
      <c r="I621" s="1"/>
    </row>
    <row r="622" spans="1:9" x14ac:dyDescent="0.3">
      <c r="A622" t="s">
        <v>99</v>
      </c>
      <c r="B622" s="11">
        <v>42605</v>
      </c>
      <c r="C622">
        <v>6</v>
      </c>
      <c r="D622" s="3">
        <v>29</v>
      </c>
      <c r="E622" s="3" t="s">
        <v>64</v>
      </c>
      <c r="F622" s="3">
        <v>1</v>
      </c>
      <c r="I622" s="1"/>
    </row>
    <row r="623" spans="1:9" x14ac:dyDescent="0.3">
      <c r="A623" t="s">
        <v>99</v>
      </c>
      <c r="B623" s="11">
        <v>42605</v>
      </c>
      <c r="C623">
        <v>6</v>
      </c>
      <c r="D623" s="3">
        <v>29</v>
      </c>
      <c r="E623" s="3" t="s">
        <v>64</v>
      </c>
      <c r="F623" s="3">
        <v>1</v>
      </c>
      <c r="I623" s="1"/>
    </row>
    <row r="624" spans="1:9" x14ac:dyDescent="0.3">
      <c r="A624" t="s">
        <v>99</v>
      </c>
      <c r="B624" s="11">
        <v>42605</v>
      </c>
      <c r="C624">
        <v>6</v>
      </c>
      <c r="D624" s="3">
        <v>29</v>
      </c>
      <c r="E624" s="3" t="s">
        <v>64</v>
      </c>
      <c r="F624" s="3">
        <v>3</v>
      </c>
      <c r="I624" s="1"/>
    </row>
    <row r="625" spans="1:9" x14ac:dyDescent="0.3">
      <c r="A625" t="s">
        <v>99</v>
      </c>
      <c r="B625" s="11">
        <v>42605</v>
      </c>
      <c r="C625">
        <v>6</v>
      </c>
      <c r="D625" s="3">
        <v>29</v>
      </c>
      <c r="E625" s="3" t="s">
        <v>62</v>
      </c>
      <c r="F625" s="3">
        <v>1</v>
      </c>
      <c r="I625" s="1"/>
    </row>
    <row r="626" spans="1:9" x14ac:dyDescent="0.3">
      <c r="A626" s="10" t="s">
        <v>103</v>
      </c>
      <c r="B626" s="11">
        <v>42580</v>
      </c>
      <c r="C626">
        <v>1</v>
      </c>
      <c r="D626" s="3">
        <v>15</v>
      </c>
      <c r="E626" s="3" t="s">
        <v>64</v>
      </c>
      <c r="F626" s="3">
        <v>1</v>
      </c>
      <c r="I626" s="1"/>
    </row>
    <row r="627" spans="1:9" x14ac:dyDescent="0.3">
      <c r="A627" s="10" t="s">
        <v>103</v>
      </c>
      <c r="B627" s="11">
        <v>42580</v>
      </c>
      <c r="C627">
        <v>1</v>
      </c>
      <c r="D627" s="3">
        <v>15</v>
      </c>
      <c r="E627" s="3" t="s">
        <v>64</v>
      </c>
      <c r="F627" s="3">
        <v>4</v>
      </c>
      <c r="I627" s="1"/>
    </row>
    <row r="628" spans="1:9" x14ac:dyDescent="0.3">
      <c r="A628" s="10" t="s">
        <v>103</v>
      </c>
      <c r="B628" s="11">
        <v>42580</v>
      </c>
      <c r="C628">
        <v>1</v>
      </c>
      <c r="D628" s="3">
        <v>15</v>
      </c>
      <c r="E628" s="3" t="s">
        <v>64</v>
      </c>
      <c r="F628" s="3">
        <v>1</v>
      </c>
      <c r="I628" s="1"/>
    </row>
    <row r="629" spans="1:9" x14ac:dyDescent="0.3">
      <c r="A629" s="10" t="s">
        <v>103</v>
      </c>
      <c r="B629" s="11">
        <v>42580</v>
      </c>
      <c r="C629">
        <v>1</v>
      </c>
      <c r="D629" s="3">
        <v>15</v>
      </c>
      <c r="E629" s="3" t="s">
        <v>64</v>
      </c>
      <c r="F629" s="3">
        <v>2</v>
      </c>
      <c r="I629" s="1"/>
    </row>
    <row r="630" spans="1:9" x14ac:dyDescent="0.3">
      <c r="A630" s="10" t="s">
        <v>103</v>
      </c>
      <c r="B630" s="11">
        <v>42580</v>
      </c>
      <c r="C630">
        <v>1</v>
      </c>
      <c r="D630" s="3">
        <v>15</v>
      </c>
      <c r="E630" s="3" t="s">
        <v>64</v>
      </c>
      <c r="F630" s="3">
        <v>1</v>
      </c>
      <c r="I630" s="1"/>
    </row>
    <row r="631" spans="1:9" x14ac:dyDescent="0.3">
      <c r="A631" s="10" t="s">
        <v>103</v>
      </c>
      <c r="B631" s="11">
        <v>42580</v>
      </c>
      <c r="C631">
        <v>1</v>
      </c>
      <c r="D631" s="3">
        <v>15</v>
      </c>
      <c r="E631" s="3" t="s">
        <v>66</v>
      </c>
      <c r="F631" s="3">
        <v>1</v>
      </c>
      <c r="I631" s="1"/>
    </row>
    <row r="632" spans="1:9" x14ac:dyDescent="0.3">
      <c r="A632" s="10" t="s">
        <v>103</v>
      </c>
      <c r="B632" s="11">
        <v>42580</v>
      </c>
      <c r="C632">
        <v>2</v>
      </c>
      <c r="D632" s="3">
        <v>13</v>
      </c>
      <c r="E632" s="3" t="s">
        <v>64</v>
      </c>
      <c r="F632" s="3">
        <v>1</v>
      </c>
      <c r="I632" s="1"/>
    </row>
    <row r="633" spans="1:9" x14ac:dyDescent="0.3">
      <c r="A633" s="10" t="s">
        <v>103</v>
      </c>
      <c r="B633" s="11">
        <v>42580</v>
      </c>
      <c r="C633">
        <v>2</v>
      </c>
      <c r="D633" s="3">
        <v>13</v>
      </c>
      <c r="E633" s="3" t="s">
        <v>64</v>
      </c>
      <c r="F633" s="3">
        <v>2</v>
      </c>
      <c r="I633" s="1"/>
    </row>
    <row r="634" spans="1:9" x14ac:dyDescent="0.3">
      <c r="A634" s="10" t="s">
        <v>103</v>
      </c>
      <c r="B634" s="11">
        <v>42580</v>
      </c>
      <c r="C634">
        <v>2</v>
      </c>
      <c r="D634" s="3">
        <v>13</v>
      </c>
      <c r="E634" s="3" t="s">
        <v>66</v>
      </c>
      <c r="F634" s="3">
        <v>1</v>
      </c>
      <c r="I634" s="1"/>
    </row>
    <row r="635" spans="1:9" x14ac:dyDescent="0.3">
      <c r="A635" s="10" t="s">
        <v>103</v>
      </c>
      <c r="B635" s="11">
        <v>42580</v>
      </c>
      <c r="C635">
        <v>3</v>
      </c>
      <c r="D635" s="3">
        <v>11</v>
      </c>
      <c r="E635" s="3" t="s">
        <v>64</v>
      </c>
      <c r="F635" s="3">
        <v>2</v>
      </c>
      <c r="I635" s="1"/>
    </row>
    <row r="636" spans="1:9" x14ac:dyDescent="0.3">
      <c r="A636" s="10" t="s">
        <v>103</v>
      </c>
      <c r="B636" s="11">
        <v>42580</v>
      </c>
      <c r="C636">
        <v>3</v>
      </c>
      <c r="D636" s="3">
        <v>11</v>
      </c>
      <c r="E636" s="3" t="s">
        <v>64</v>
      </c>
      <c r="F636" s="3">
        <v>1</v>
      </c>
      <c r="I636" s="1"/>
    </row>
    <row r="637" spans="1:9" x14ac:dyDescent="0.3">
      <c r="A637" s="10" t="s">
        <v>103</v>
      </c>
      <c r="B637" s="11">
        <v>42580</v>
      </c>
      <c r="C637">
        <v>3</v>
      </c>
      <c r="D637" s="3">
        <v>11</v>
      </c>
      <c r="E637" s="3" t="s">
        <v>64</v>
      </c>
      <c r="F637" s="3">
        <v>1</v>
      </c>
      <c r="I637" s="1"/>
    </row>
    <row r="638" spans="1:9" x14ac:dyDescent="0.3">
      <c r="A638" s="10" t="s">
        <v>103</v>
      </c>
      <c r="B638" s="11">
        <v>42580</v>
      </c>
      <c r="C638">
        <v>3</v>
      </c>
      <c r="D638" s="3">
        <v>11</v>
      </c>
      <c r="E638" s="3" t="s">
        <v>66</v>
      </c>
      <c r="F638" s="3">
        <v>2</v>
      </c>
      <c r="I638" s="1"/>
    </row>
    <row r="639" spans="1:9" x14ac:dyDescent="0.3">
      <c r="A639" s="10" t="s">
        <v>103</v>
      </c>
      <c r="B639" s="11">
        <v>42580</v>
      </c>
      <c r="C639">
        <v>4</v>
      </c>
      <c r="D639" s="3">
        <v>9</v>
      </c>
      <c r="E639" s="3" t="s">
        <v>64</v>
      </c>
      <c r="F639" s="3">
        <v>2</v>
      </c>
      <c r="I639" s="1"/>
    </row>
    <row r="640" spans="1:9" x14ac:dyDescent="0.3">
      <c r="A640" s="10" t="s">
        <v>103</v>
      </c>
      <c r="B640" s="11">
        <v>42580</v>
      </c>
      <c r="C640">
        <v>4</v>
      </c>
      <c r="D640" s="3">
        <v>9</v>
      </c>
      <c r="E640" s="3" t="s">
        <v>64</v>
      </c>
      <c r="F640" s="3">
        <v>3</v>
      </c>
      <c r="I640" s="1"/>
    </row>
    <row r="641" spans="1:9" x14ac:dyDescent="0.3">
      <c r="A641" s="10" t="s">
        <v>103</v>
      </c>
      <c r="B641" s="11">
        <v>42580</v>
      </c>
      <c r="C641">
        <v>4</v>
      </c>
      <c r="D641" s="3">
        <v>9</v>
      </c>
      <c r="E641" s="3" t="s">
        <v>64</v>
      </c>
      <c r="F641" s="3">
        <v>1</v>
      </c>
      <c r="I641" s="1"/>
    </row>
    <row r="642" spans="1:9" x14ac:dyDescent="0.3">
      <c r="A642" s="10" t="s">
        <v>103</v>
      </c>
      <c r="B642" s="11">
        <v>42580</v>
      </c>
      <c r="C642">
        <v>4</v>
      </c>
      <c r="D642" s="3">
        <v>9</v>
      </c>
      <c r="E642" s="3" t="s">
        <v>64</v>
      </c>
      <c r="F642" s="3">
        <v>2</v>
      </c>
      <c r="I642" s="1"/>
    </row>
    <row r="643" spans="1:9" x14ac:dyDescent="0.3">
      <c r="A643" s="10" t="s">
        <v>103</v>
      </c>
      <c r="B643" s="11">
        <v>42580</v>
      </c>
      <c r="C643">
        <v>5</v>
      </c>
      <c r="D643" s="3">
        <v>12</v>
      </c>
      <c r="E643" s="3" t="s">
        <v>64</v>
      </c>
      <c r="F643" s="3">
        <v>1</v>
      </c>
      <c r="I643" s="1"/>
    </row>
    <row r="644" spans="1:9" x14ac:dyDescent="0.3">
      <c r="A644" s="10" t="s">
        <v>103</v>
      </c>
      <c r="B644" s="11">
        <v>42580</v>
      </c>
      <c r="C644">
        <v>5</v>
      </c>
      <c r="D644" s="3">
        <v>12</v>
      </c>
      <c r="E644" s="3" t="s">
        <v>64</v>
      </c>
      <c r="F644" s="3">
        <v>1</v>
      </c>
      <c r="I644" s="1"/>
    </row>
    <row r="645" spans="1:9" x14ac:dyDescent="0.3">
      <c r="A645" s="10" t="s">
        <v>103</v>
      </c>
      <c r="B645" s="11">
        <v>42580</v>
      </c>
      <c r="C645">
        <v>5</v>
      </c>
      <c r="D645" s="3">
        <v>12</v>
      </c>
      <c r="E645" s="3" t="s">
        <v>64</v>
      </c>
      <c r="F645" s="3">
        <v>2</v>
      </c>
      <c r="I645" s="1"/>
    </row>
    <row r="646" spans="1:9" x14ac:dyDescent="0.3">
      <c r="A646" s="10" t="s">
        <v>103</v>
      </c>
      <c r="B646" s="11">
        <v>42580</v>
      </c>
      <c r="C646">
        <v>5</v>
      </c>
      <c r="D646" s="3">
        <v>12</v>
      </c>
      <c r="E646" s="3" t="s">
        <v>64</v>
      </c>
      <c r="F646" s="3">
        <v>1</v>
      </c>
      <c r="I646" s="1"/>
    </row>
    <row r="647" spans="1:9" x14ac:dyDescent="0.3">
      <c r="A647" s="10" t="s">
        <v>103</v>
      </c>
      <c r="B647" s="11">
        <v>42580</v>
      </c>
      <c r="C647">
        <v>5</v>
      </c>
      <c r="D647" s="3">
        <v>12</v>
      </c>
      <c r="E647" s="3" t="s">
        <v>64</v>
      </c>
      <c r="F647" s="3">
        <v>1</v>
      </c>
      <c r="I647" s="1"/>
    </row>
    <row r="648" spans="1:9" x14ac:dyDescent="0.3">
      <c r="A648" s="10" t="s">
        <v>103</v>
      </c>
      <c r="B648" s="11">
        <v>42580</v>
      </c>
      <c r="C648">
        <v>5</v>
      </c>
      <c r="D648" s="3">
        <v>12</v>
      </c>
      <c r="E648" s="3" t="s">
        <v>65</v>
      </c>
      <c r="F648" s="3">
        <v>2</v>
      </c>
      <c r="I648" s="1"/>
    </row>
    <row r="649" spans="1:9" x14ac:dyDescent="0.3">
      <c r="A649" s="10" t="s">
        <v>103</v>
      </c>
      <c r="B649" s="11">
        <v>42580</v>
      </c>
      <c r="C649">
        <v>6</v>
      </c>
      <c r="D649" s="3">
        <v>17</v>
      </c>
      <c r="E649" s="3" t="s">
        <v>64</v>
      </c>
      <c r="F649" s="3">
        <v>1</v>
      </c>
      <c r="I649" s="1"/>
    </row>
    <row r="650" spans="1:9" x14ac:dyDescent="0.3">
      <c r="A650" s="10" t="s">
        <v>103</v>
      </c>
      <c r="B650" s="11">
        <v>42580</v>
      </c>
      <c r="C650">
        <v>6</v>
      </c>
      <c r="D650" s="3">
        <v>17</v>
      </c>
      <c r="E650" s="3" t="s">
        <v>64</v>
      </c>
      <c r="F650" s="3">
        <v>1</v>
      </c>
      <c r="I650" s="1"/>
    </row>
    <row r="651" spans="1:9" x14ac:dyDescent="0.3">
      <c r="A651" s="10" t="s">
        <v>103</v>
      </c>
      <c r="B651" s="11">
        <v>42580</v>
      </c>
      <c r="C651">
        <v>6</v>
      </c>
      <c r="D651" s="3">
        <v>17</v>
      </c>
      <c r="E651" s="3" t="s">
        <v>64</v>
      </c>
      <c r="F651" s="3">
        <v>2</v>
      </c>
      <c r="I651" s="1"/>
    </row>
    <row r="652" spans="1:9" x14ac:dyDescent="0.3">
      <c r="A652" s="10" t="s">
        <v>103</v>
      </c>
      <c r="B652" s="11">
        <v>42580</v>
      </c>
      <c r="C652">
        <v>6</v>
      </c>
      <c r="D652" s="3">
        <v>17</v>
      </c>
      <c r="E652" s="3" t="s">
        <v>64</v>
      </c>
      <c r="F652" s="3">
        <v>1</v>
      </c>
      <c r="I652" s="1"/>
    </row>
    <row r="653" spans="1:9" x14ac:dyDescent="0.3">
      <c r="A653" s="10" t="s">
        <v>103</v>
      </c>
      <c r="B653" s="11">
        <v>42580</v>
      </c>
      <c r="C653">
        <v>6</v>
      </c>
      <c r="D653" s="3">
        <v>17</v>
      </c>
      <c r="E653" s="3" t="s">
        <v>64</v>
      </c>
      <c r="F653" s="3">
        <v>1</v>
      </c>
      <c r="I653" s="1"/>
    </row>
    <row r="654" spans="1:9" x14ac:dyDescent="0.3">
      <c r="A654" s="10" t="s">
        <v>103</v>
      </c>
      <c r="B654" s="11">
        <v>42580</v>
      </c>
      <c r="C654">
        <v>6</v>
      </c>
      <c r="D654" s="3">
        <v>17</v>
      </c>
      <c r="E654" s="3" t="s">
        <v>64</v>
      </c>
      <c r="F654" s="3">
        <v>3</v>
      </c>
      <c r="I654" s="1"/>
    </row>
    <row r="655" spans="1:9" x14ac:dyDescent="0.3">
      <c r="A655" t="s">
        <v>103</v>
      </c>
      <c r="B655" s="11">
        <v>42586</v>
      </c>
      <c r="C655">
        <v>1</v>
      </c>
      <c r="D655" s="12">
        <v>13</v>
      </c>
      <c r="E655" s="12" t="s">
        <v>64</v>
      </c>
      <c r="F655" s="12">
        <v>1</v>
      </c>
      <c r="I655" s="1"/>
    </row>
    <row r="656" spans="1:9" x14ac:dyDescent="0.3">
      <c r="A656" t="s">
        <v>103</v>
      </c>
      <c r="B656" s="11">
        <v>42586</v>
      </c>
      <c r="C656">
        <v>2</v>
      </c>
      <c r="D656" s="12">
        <v>7</v>
      </c>
      <c r="E656" s="12" t="s">
        <v>65</v>
      </c>
      <c r="F656" s="12">
        <v>1</v>
      </c>
      <c r="I656" s="1"/>
    </row>
    <row r="657" spans="1:9" x14ac:dyDescent="0.3">
      <c r="A657" t="s">
        <v>103</v>
      </c>
      <c r="B657" s="11">
        <v>42586</v>
      </c>
      <c r="C657">
        <v>2</v>
      </c>
      <c r="D657" s="12">
        <v>7</v>
      </c>
      <c r="E657" s="12" t="s">
        <v>66</v>
      </c>
      <c r="F657" s="12">
        <v>1</v>
      </c>
      <c r="I657" s="1"/>
    </row>
    <row r="658" spans="1:9" x14ac:dyDescent="0.3">
      <c r="A658" t="s">
        <v>103</v>
      </c>
      <c r="B658" s="11">
        <v>42586</v>
      </c>
      <c r="C658">
        <v>3</v>
      </c>
      <c r="D658" s="12">
        <v>21</v>
      </c>
      <c r="E658" s="12" t="s">
        <v>64</v>
      </c>
      <c r="F658" s="12">
        <v>1</v>
      </c>
      <c r="I658" s="1"/>
    </row>
    <row r="659" spans="1:9" x14ac:dyDescent="0.3">
      <c r="A659" t="s">
        <v>103</v>
      </c>
      <c r="B659" s="11">
        <v>42586</v>
      </c>
      <c r="C659">
        <v>3</v>
      </c>
      <c r="D659" s="12">
        <v>21</v>
      </c>
      <c r="E659" s="12" t="s">
        <v>65</v>
      </c>
      <c r="F659" s="12">
        <v>1</v>
      </c>
      <c r="I659" s="1"/>
    </row>
    <row r="660" spans="1:9" x14ac:dyDescent="0.3">
      <c r="A660" t="s">
        <v>103</v>
      </c>
      <c r="B660" s="11">
        <v>42586</v>
      </c>
      <c r="C660">
        <v>4</v>
      </c>
      <c r="D660" s="12">
        <v>12</v>
      </c>
      <c r="E660" s="12" t="s">
        <v>64</v>
      </c>
      <c r="F660" s="12">
        <v>1</v>
      </c>
      <c r="I660" s="1"/>
    </row>
    <row r="661" spans="1:9" x14ac:dyDescent="0.3">
      <c r="A661" t="s">
        <v>103</v>
      </c>
      <c r="B661" s="11">
        <v>42586</v>
      </c>
      <c r="C661">
        <v>4</v>
      </c>
      <c r="D661" s="12">
        <v>12</v>
      </c>
      <c r="E661" s="12" t="s">
        <v>68</v>
      </c>
      <c r="F661" s="12">
        <v>1</v>
      </c>
      <c r="I661" s="1"/>
    </row>
    <row r="662" spans="1:9" x14ac:dyDescent="0.3">
      <c r="A662" t="s">
        <v>103</v>
      </c>
      <c r="B662" s="11">
        <v>42586</v>
      </c>
      <c r="C662">
        <v>5</v>
      </c>
      <c r="D662" s="12">
        <v>16</v>
      </c>
      <c r="E662" s="12" t="s">
        <v>64</v>
      </c>
      <c r="F662" s="12">
        <v>2</v>
      </c>
      <c r="I662" s="1"/>
    </row>
    <row r="663" spans="1:9" x14ac:dyDescent="0.3">
      <c r="A663" t="s">
        <v>103</v>
      </c>
      <c r="B663" s="11">
        <v>42586</v>
      </c>
      <c r="C663">
        <v>5</v>
      </c>
      <c r="D663" s="12">
        <v>16</v>
      </c>
      <c r="E663" s="12" t="s">
        <v>64</v>
      </c>
      <c r="F663" s="12">
        <v>1</v>
      </c>
      <c r="I663" s="1"/>
    </row>
    <row r="664" spans="1:9" x14ac:dyDescent="0.3">
      <c r="A664" t="s">
        <v>103</v>
      </c>
      <c r="B664" s="11">
        <v>42586</v>
      </c>
      <c r="C664">
        <v>5</v>
      </c>
      <c r="D664" s="12">
        <v>16</v>
      </c>
      <c r="E664" s="12" t="s">
        <v>63</v>
      </c>
      <c r="F664" s="12">
        <v>1</v>
      </c>
      <c r="I664" s="1"/>
    </row>
    <row r="665" spans="1:9" x14ac:dyDescent="0.3">
      <c r="A665" t="s">
        <v>103</v>
      </c>
      <c r="B665" s="11">
        <v>42586</v>
      </c>
      <c r="C665">
        <v>6</v>
      </c>
      <c r="D665" s="12">
        <v>28</v>
      </c>
      <c r="E665" s="12" t="s">
        <v>64</v>
      </c>
      <c r="F665" s="12">
        <v>1</v>
      </c>
      <c r="I665" s="1"/>
    </row>
    <row r="666" spans="1:9" x14ac:dyDescent="0.3">
      <c r="A666" t="s">
        <v>103</v>
      </c>
      <c r="B666" s="11">
        <v>42586</v>
      </c>
      <c r="C666">
        <v>6</v>
      </c>
      <c r="D666" s="12">
        <v>28</v>
      </c>
      <c r="E666" s="12" t="s">
        <v>62</v>
      </c>
      <c r="F666" s="12">
        <v>1</v>
      </c>
      <c r="I666" s="1"/>
    </row>
    <row r="667" spans="1:9" x14ac:dyDescent="0.3">
      <c r="A667" t="s">
        <v>103</v>
      </c>
      <c r="B667" s="11">
        <v>42594</v>
      </c>
      <c r="C667">
        <v>1</v>
      </c>
      <c r="D667" s="3">
        <v>18</v>
      </c>
      <c r="E667" s="3" t="s">
        <v>62</v>
      </c>
      <c r="F667" s="3">
        <v>1</v>
      </c>
      <c r="I667" s="1"/>
    </row>
    <row r="668" spans="1:9" x14ac:dyDescent="0.3">
      <c r="A668" t="s">
        <v>103</v>
      </c>
      <c r="B668" s="11">
        <v>42594</v>
      </c>
      <c r="C668">
        <v>2</v>
      </c>
      <c r="D668" s="3">
        <v>24</v>
      </c>
      <c r="E668" s="3" t="s">
        <v>64</v>
      </c>
      <c r="F668" s="3">
        <v>1</v>
      </c>
      <c r="I668" s="1"/>
    </row>
    <row r="669" spans="1:9" x14ac:dyDescent="0.3">
      <c r="A669" t="s">
        <v>103</v>
      </c>
      <c r="B669" s="11">
        <v>42594</v>
      </c>
      <c r="C669">
        <v>2</v>
      </c>
      <c r="D669" s="3">
        <v>24</v>
      </c>
      <c r="E669" s="3" t="s">
        <v>65</v>
      </c>
      <c r="F669" s="3">
        <v>1</v>
      </c>
      <c r="I669" s="1"/>
    </row>
    <row r="670" spans="1:9" x14ac:dyDescent="0.3">
      <c r="A670" t="s">
        <v>103</v>
      </c>
      <c r="B670" s="11">
        <v>42594</v>
      </c>
      <c r="C670">
        <v>2</v>
      </c>
      <c r="D670" s="3">
        <v>24</v>
      </c>
      <c r="E670" s="3" t="s">
        <v>62</v>
      </c>
      <c r="F670" s="3">
        <v>2</v>
      </c>
      <c r="I670" s="1"/>
    </row>
    <row r="671" spans="1:9" x14ac:dyDescent="0.3">
      <c r="A671" t="s">
        <v>103</v>
      </c>
      <c r="B671" s="11">
        <v>42594</v>
      </c>
      <c r="C671">
        <v>3</v>
      </c>
      <c r="D671" s="3">
        <v>14</v>
      </c>
      <c r="E671" s="3" t="s">
        <v>64</v>
      </c>
      <c r="F671" s="3">
        <v>1</v>
      </c>
      <c r="I671" s="1"/>
    </row>
    <row r="672" spans="1:9" x14ac:dyDescent="0.3">
      <c r="A672" t="s">
        <v>103</v>
      </c>
      <c r="B672" s="11">
        <v>42594</v>
      </c>
      <c r="C672">
        <v>4</v>
      </c>
      <c r="D672" s="3">
        <v>23</v>
      </c>
      <c r="E672" s="3" t="s">
        <v>64</v>
      </c>
      <c r="F672" s="3">
        <v>1</v>
      </c>
      <c r="I672" s="1"/>
    </row>
    <row r="673" spans="1:9" x14ac:dyDescent="0.3">
      <c r="A673" t="s">
        <v>103</v>
      </c>
      <c r="B673" s="11">
        <v>42594</v>
      </c>
      <c r="C673">
        <v>4</v>
      </c>
      <c r="D673" s="3">
        <v>23</v>
      </c>
      <c r="E673" s="3" t="s">
        <v>64</v>
      </c>
      <c r="F673" s="3">
        <v>2</v>
      </c>
      <c r="I673" s="1"/>
    </row>
    <row r="674" spans="1:9" x14ac:dyDescent="0.3">
      <c r="A674" t="s">
        <v>103</v>
      </c>
      <c r="B674" s="11">
        <v>42594</v>
      </c>
      <c r="C674">
        <v>4</v>
      </c>
      <c r="D674" s="3">
        <v>23</v>
      </c>
      <c r="E674" s="3" t="s">
        <v>64</v>
      </c>
      <c r="F674" s="3">
        <v>1</v>
      </c>
      <c r="I674" s="1"/>
    </row>
    <row r="675" spans="1:9" x14ac:dyDescent="0.3">
      <c r="A675" t="s">
        <v>103</v>
      </c>
      <c r="B675" s="11">
        <v>42594</v>
      </c>
      <c r="C675">
        <v>5</v>
      </c>
      <c r="D675" s="3">
        <v>17</v>
      </c>
      <c r="E675" s="3" t="s">
        <v>64</v>
      </c>
      <c r="F675" s="3">
        <v>1</v>
      </c>
      <c r="I675" s="1"/>
    </row>
    <row r="676" spans="1:9" x14ac:dyDescent="0.3">
      <c r="A676" t="s">
        <v>103</v>
      </c>
      <c r="B676" s="11">
        <v>42594</v>
      </c>
      <c r="C676">
        <v>6</v>
      </c>
      <c r="D676" s="3">
        <v>13</v>
      </c>
      <c r="E676" s="3" t="s">
        <v>67</v>
      </c>
      <c r="F676" s="3">
        <v>0</v>
      </c>
    </row>
    <row r="677" spans="1:9" x14ac:dyDescent="0.3">
      <c r="A677" t="s">
        <v>103</v>
      </c>
      <c r="B677" s="11">
        <v>42600</v>
      </c>
      <c r="C677">
        <v>1</v>
      </c>
      <c r="D677" s="3">
        <v>19</v>
      </c>
      <c r="E677" s="3" t="s">
        <v>64</v>
      </c>
      <c r="F677" s="3">
        <v>1</v>
      </c>
    </row>
    <row r="678" spans="1:9" x14ac:dyDescent="0.3">
      <c r="A678" t="s">
        <v>103</v>
      </c>
      <c r="B678" s="11">
        <v>42600</v>
      </c>
      <c r="C678">
        <v>1</v>
      </c>
      <c r="D678" s="3">
        <v>19</v>
      </c>
      <c r="E678" s="3" t="s">
        <v>64</v>
      </c>
      <c r="F678" s="3">
        <v>2</v>
      </c>
    </row>
    <row r="679" spans="1:9" x14ac:dyDescent="0.3">
      <c r="A679" t="s">
        <v>103</v>
      </c>
      <c r="B679" s="11">
        <v>42600</v>
      </c>
      <c r="C679">
        <v>2</v>
      </c>
      <c r="D679" s="3">
        <v>50</v>
      </c>
      <c r="E679" s="3" t="s">
        <v>64</v>
      </c>
      <c r="F679" s="3">
        <v>4</v>
      </c>
    </row>
    <row r="680" spans="1:9" x14ac:dyDescent="0.3">
      <c r="A680" t="s">
        <v>103</v>
      </c>
      <c r="B680" s="11">
        <v>42600</v>
      </c>
      <c r="C680">
        <v>2</v>
      </c>
      <c r="D680" s="3">
        <v>50</v>
      </c>
      <c r="E680" s="3" t="s">
        <v>64</v>
      </c>
      <c r="F680" s="3">
        <v>1</v>
      </c>
    </row>
    <row r="681" spans="1:9" x14ac:dyDescent="0.3">
      <c r="A681" t="s">
        <v>103</v>
      </c>
      <c r="B681" s="11">
        <v>42600</v>
      </c>
      <c r="C681">
        <v>2</v>
      </c>
      <c r="D681" s="3">
        <v>50</v>
      </c>
      <c r="E681" s="3" t="s">
        <v>64</v>
      </c>
      <c r="F681" s="3">
        <v>2</v>
      </c>
    </row>
    <row r="682" spans="1:9" x14ac:dyDescent="0.3">
      <c r="A682" t="s">
        <v>103</v>
      </c>
      <c r="B682" s="11">
        <v>42600</v>
      </c>
      <c r="C682">
        <v>2</v>
      </c>
      <c r="D682" s="3">
        <v>50</v>
      </c>
      <c r="E682" s="3" t="s">
        <v>62</v>
      </c>
      <c r="F682" s="3">
        <v>1</v>
      </c>
    </row>
    <row r="683" spans="1:9" x14ac:dyDescent="0.3">
      <c r="A683" t="s">
        <v>103</v>
      </c>
      <c r="B683" s="11">
        <v>42600</v>
      </c>
      <c r="C683">
        <v>3</v>
      </c>
      <c r="D683" s="3">
        <v>49</v>
      </c>
      <c r="E683" s="3" t="s">
        <v>64</v>
      </c>
      <c r="F683" s="3">
        <v>2</v>
      </c>
    </row>
    <row r="684" spans="1:9" x14ac:dyDescent="0.3">
      <c r="A684" t="s">
        <v>103</v>
      </c>
      <c r="B684" s="11">
        <v>42600</v>
      </c>
      <c r="C684">
        <v>3</v>
      </c>
      <c r="D684" s="3">
        <v>49</v>
      </c>
      <c r="E684" s="3" t="s">
        <v>64</v>
      </c>
      <c r="F684" s="3">
        <v>1</v>
      </c>
    </row>
    <row r="685" spans="1:9" x14ac:dyDescent="0.3">
      <c r="A685" t="s">
        <v>103</v>
      </c>
      <c r="B685" s="11">
        <v>42600</v>
      </c>
      <c r="C685">
        <v>3</v>
      </c>
      <c r="D685" s="3">
        <v>49</v>
      </c>
      <c r="E685" s="3" t="s">
        <v>64</v>
      </c>
      <c r="F685" s="3">
        <v>3</v>
      </c>
    </row>
    <row r="686" spans="1:9" x14ac:dyDescent="0.3">
      <c r="A686" t="s">
        <v>103</v>
      </c>
      <c r="B686" s="11">
        <v>42600</v>
      </c>
      <c r="C686">
        <v>3</v>
      </c>
      <c r="D686" s="3">
        <v>49</v>
      </c>
      <c r="E686" s="3" t="s">
        <v>64</v>
      </c>
      <c r="F686" s="3">
        <v>3</v>
      </c>
    </row>
    <row r="687" spans="1:9" x14ac:dyDescent="0.3">
      <c r="A687" t="s">
        <v>103</v>
      </c>
      <c r="B687" s="11">
        <v>42600</v>
      </c>
      <c r="C687">
        <v>4</v>
      </c>
      <c r="D687" s="3">
        <v>36</v>
      </c>
      <c r="E687" s="3" t="s">
        <v>64</v>
      </c>
      <c r="F687" s="3">
        <v>1</v>
      </c>
    </row>
    <row r="688" spans="1:9" x14ac:dyDescent="0.3">
      <c r="A688" t="s">
        <v>103</v>
      </c>
      <c r="B688" s="11">
        <v>42600</v>
      </c>
      <c r="C688">
        <v>4</v>
      </c>
      <c r="D688" s="3">
        <v>36</v>
      </c>
      <c r="E688" s="3" t="s">
        <v>65</v>
      </c>
      <c r="F688" s="3">
        <v>2</v>
      </c>
    </row>
    <row r="689" spans="1:6" x14ac:dyDescent="0.3">
      <c r="A689" t="s">
        <v>103</v>
      </c>
      <c r="B689" s="11">
        <v>42600</v>
      </c>
      <c r="C689">
        <v>5</v>
      </c>
      <c r="D689" s="3">
        <v>17</v>
      </c>
      <c r="E689" s="3" t="s">
        <v>64</v>
      </c>
      <c r="F689" s="3">
        <v>1</v>
      </c>
    </row>
    <row r="690" spans="1:6" x14ac:dyDescent="0.3">
      <c r="A690" t="s">
        <v>103</v>
      </c>
      <c r="B690" s="11">
        <v>42600</v>
      </c>
      <c r="C690">
        <v>5</v>
      </c>
      <c r="D690" s="3">
        <v>17</v>
      </c>
      <c r="E690" s="3" t="s">
        <v>62</v>
      </c>
      <c r="F690" s="3">
        <v>1</v>
      </c>
    </row>
    <row r="691" spans="1:6" x14ac:dyDescent="0.3">
      <c r="A691" t="s">
        <v>103</v>
      </c>
      <c r="B691" s="11">
        <v>42600</v>
      </c>
      <c r="C691">
        <v>5</v>
      </c>
      <c r="D691" s="3">
        <v>17</v>
      </c>
      <c r="E691" s="3" t="s">
        <v>66</v>
      </c>
      <c r="F691" s="3">
        <v>2</v>
      </c>
    </row>
    <row r="692" spans="1:6" x14ac:dyDescent="0.3">
      <c r="A692" t="s">
        <v>103</v>
      </c>
      <c r="B692" s="11">
        <v>42600</v>
      </c>
      <c r="C692">
        <v>6</v>
      </c>
      <c r="D692" s="3">
        <v>13</v>
      </c>
      <c r="E692" s="3" t="s">
        <v>64</v>
      </c>
      <c r="F692" s="3">
        <v>1</v>
      </c>
    </row>
    <row r="693" spans="1:6" x14ac:dyDescent="0.3">
      <c r="A693" t="s">
        <v>103</v>
      </c>
      <c r="B693" s="11">
        <v>42600</v>
      </c>
      <c r="C693">
        <v>6</v>
      </c>
      <c r="D693" s="3">
        <v>13</v>
      </c>
      <c r="E693" s="3" t="s">
        <v>64</v>
      </c>
      <c r="F693" s="3">
        <v>2</v>
      </c>
    </row>
    <row r="694" spans="1:6" x14ac:dyDescent="0.3">
      <c r="A694" t="s">
        <v>103</v>
      </c>
      <c r="B694" s="11">
        <v>42600</v>
      </c>
      <c r="C694">
        <v>6</v>
      </c>
      <c r="D694" s="3">
        <v>13</v>
      </c>
      <c r="E694" s="3" t="s">
        <v>64</v>
      </c>
      <c r="F694" s="3">
        <v>1</v>
      </c>
    </row>
    <row r="695" spans="1:6" x14ac:dyDescent="0.3">
      <c r="A695" t="s">
        <v>103</v>
      </c>
      <c r="B695" s="11">
        <v>42600</v>
      </c>
      <c r="C695">
        <v>6</v>
      </c>
      <c r="D695" s="3">
        <v>13</v>
      </c>
      <c r="E695" s="3" t="s">
        <v>66</v>
      </c>
      <c r="F695" s="3">
        <v>1</v>
      </c>
    </row>
    <row r="696" spans="1:6" x14ac:dyDescent="0.3">
      <c r="A696" t="s">
        <v>103</v>
      </c>
      <c r="B696" s="11">
        <v>42605</v>
      </c>
      <c r="C696">
        <v>1</v>
      </c>
      <c r="D696" s="3">
        <v>25</v>
      </c>
      <c r="E696" s="3" t="s">
        <v>64</v>
      </c>
      <c r="F696" s="3">
        <v>1</v>
      </c>
    </row>
    <row r="697" spans="1:6" x14ac:dyDescent="0.3">
      <c r="A697" t="s">
        <v>103</v>
      </c>
      <c r="B697" s="11">
        <v>42605</v>
      </c>
      <c r="C697">
        <v>1</v>
      </c>
      <c r="D697" s="3">
        <v>25</v>
      </c>
      <c r="E697" s="3" t="s">
        <v>104</v>
      </c>
      <c r="F697" s="3">
        <v>1</v>
      </c>
    </row>
    <row r="698" spans="1:6" x14ac:dyDescent="0.3">
      <c r="A698" t="s">
        <v>103</v>
      </c>
      <c r="B698" s="11">
        <v>42605</v>
      </c>
      <c r="C698">
        <v>2</v>
      </c>
      <c r="D698" s="3">
        <v>65</v>
      </c>
      <c r="E698" s="3" t="s">
        <v>64</v>
      </c>
      <c r="F698" s="3">
        <v>2</v>
      </c>
    </row>
    <row r="699" spans="1:6" x14ac:dyDescent="0.3">
      <c r="A699" t="s">
        <v>103</v>
      </c>
      <c r="B699" s="11">
        <v>42605</v>
      </c>
      <c r="C699">
        <v>2</v>
      </c>
      <c r="D699" s="3">
        <v>65</v>
      </c>
      <c r="E699" s="3" t="s">
        <v>64</v>
      </c>
      <c r="F699" s="3">
        <v>1</v>
      </c>
    </row>
    <row r="700" spans="1:6" x14ac:dyDescent="0.3">
      <c r="A700" t="s">
        <v>103</v>
      </c>
      <c r="B700" s="11">
        <v>42605</v>
      </c>
      <c r="C700">
        <v>3</v>
      </c>
      <c r="D700" s="3">
        <v>31</v>
      </c>
      <c r="E700" s="3" t="s">
        <v>64</v>
      </c>
      <c r="F700" s="3">
        <v>3</v>
      </c>
    </row>
    <row r="701" spans="1:6" x14ac:dyDescent="0.3">
      <c r="A701" t="s">
        <v>103</v>
      </c>
      <c r="B701" s="11">
        <v>42605</v>
      </c>
      <c r="C701">
        <v>3</v>
      </c>
      <c r="D701" s="3">
        <v>31</v>
      </c>
      <c r="E701" s="3" t="s">
        <v>64</v>
      </c>
      <c r="F701" s="3">
        <v>1</v>
      </c>
    </row>
    <row r="702" spans="1:6" x14ac:dyDescent="0.3">
      <c r="A702" t="s">
        <v>103</v>
      </c>
      <c r="B702" s="11">
        <v>42605</v>
      </c>
      <c r="C702">
        <v>3</v>
      </c>
      <c r="D702" s="3">
        <v>31</v>
      </c>
      <c r="E702" s="3" t="s">
        <v>64</v>
      </c>
      <c r="F702" s="3">
        <v>2</v>
      </c>
    </row>
    <row r="703" spans="1:6" x14ac:dyDescent="0.3">
      <c r="A703" t="s">
        <v>103</v>
      </c>
      <c r="B703" s="11">
        <v>42605</v>
      </c>
      <c r="C703">
        <v>3</v>
      </c>
      <c r="D703" s="3">
        <v>31</v>
      </c>
      <c r="E703" s="3" t="s">
        <v>65</v>
      </c>
      <c r="F703" s="3">
        <v>1</v>
      </c>
    </row>
    <row r="704" spans="1:6" x14ac:dyDescent="0.3">
      <c r="A704" t="s">
        <v>103</v>
      </c>
      <c r="B704" s="11">
        <v>42605</v>
      </c>
      <c r="C704">
        <v>3</v>
      </c>
      <c r="D704" s="3">
        <v>31</v>
      </c>
      <c r="E704" s="3" t="s">
        <v>66</v>
      </c>
      <c r="F704" s="3">
        <v>1</v>
      </c>
    </row>
    <row r="705" spans="1:6" x14ac:dyDescent="0.3">
      <c r="A705" t="s">
        <v>103</v>
      </c>
      <c r="B705" s="11">
        <v>42605</v>
      </c>
      <c r="C705">
        <v>4</v>
      </c>
      <c r="D705" s="3">
        <v>32</v>
      </c>
      <c r="E705" s="3" t="s">
        <v>64</v>
      </c>
      <c r="F705" s="3">
        <v>1</v>
      </c>
    </row>
    <row r="706" spans="1:6" x14ac:dyDescent="0.3">
      <c r="A706" t="s">
        <v>103</v>
      </c>
      <c r="B706" s="11">
        <v>42605</v>
      </c>
      <c r="C706">
        <v>4</v>
      </c>
      <c r="D706" s="3">
        <v>32</v>
      </c>
      <c r="E706" s="3" t="s">
        <v>64</v>
      </c>
      <c r="F706" s="3">
        <v>2</v>
      </c>
    </row>
    <row r="707" spans="1:6" x14ac:dyDescent="0.3">
      <c r="A707" t="s">
        <v>103</v>
      </c>
      <c r="B707" s="11">
        <v>42605</v>
      </c>
      <c r="C707">
        <v>4</v>
      </c>
      <c r="D707" s="3">
        <v>32</v>
      </c>
      <c r="E707" s="3" t="s">
        <v>85</v>
      </c>
      <c r="F707" s="3">
        <v>1</v>
      </c>
    </row>
    <row r="708" spans="1:6" x14ac:dyDescent="0.3">
      <c r="A708" t="s">
        <v>103</v>
      </c>
      <c r="B708" s="11">
        <v>42605</v>
      </c>
      <c r="C708">
        <v>5</v>
      </c>
      <c r="D708" s="3">
        <v>32</v>
      </c>
      <c r="E708" s="3" t="s">
        <v>64</v>
      </c>
      <c r="F708" s="3">
        <v>2</v>
      </c>
    </row>
    <row r="709" spans="1:6" x14ac:dyDescent="0.3">
      <c r="A709" t="s">
        <v>103</v>
      </c>
      <c r="B709" s="11">
        <v>42605</v>
      </c>
      <c r="C709">
        <v>5</v>
      </c>
      <c r="D709" s="3">
        <v>32</v>
      </c>
      <c r="E709" s="3" t="s">
        <v>64</v>
      </c>
      <c r="F709" s="3">
        <v>3</v>
      </c>
    </row>
    <row r="710" spans="1:6" x14ac:dyDescent="0.3">
      <c r="A710" t="s">
        <v>103</v>
      </c>
      <c r="B710" s="11">
        <v>42605</v>
      </c>
      <c r="C710">
        <v>5</v>
      </c>
      <c r="D710" s="3">
        <v>32</v>
      </c>
      <c r="E710" s="3" t="s">
        <v>66</v>
      </c>
      <c r="F710" s="3">
        <v>1</v>
      </c>
    </row>
    <row r="711" spans="1:6" x14ac:dyDescent="0.3">
      <c r="A711" t="s">
        <v>103</v>
      </c>
      <c r="B711" s="11">
        <v>42605</v>
      </c>
      <c r="C711">
        <v>6</v>
      </c>
      <c r="D711" s="3">
        <v>29</v>
      </c>
      <c r="E711" s="3" t="s">
        <v>64</v>
      </c>
      <c r="F711" s="3">
        <v>2</v>
      </c>
    </row>
    <row r="712" spans="1:6" x14ac:dyDescent="0.3">
      <c r="A712" t="s">
        <v>103</v>
      </c>
      <c r="B712" s="11">
        <v>42605</v>
      </c>
      <c r="C712">
        <v>6</v>
      </c>
      <c r="D712" s="3">
        <v>29</v>
      </c>
      <c r="E712" s="3" t="s">
        <v>64</v>
      </c>
      <c r="F712" s="3">
        <v>1</v>
      </c>
    </row>
    <row r="713" spans="1:6" x14ac:dyDescent="0.3">
      <c r="A713" s="10" t="s">
        <v>105</v>
      </c>
      <c r="B713" s="11">
        <v>42578</v>
      </c>
      <c r="C713">
        <v>1</v>
      </c>
      <c r="D713" s="3">
        <v>37</v>
      </c>
      <c r="E713" s="3" t="s">
        <v>64</v>
      </c>
      <c r="F713" s="3">
        <v>1</v>
      </c>
    </row>
    <row r="714" spans="1:6" x14ac:dyDescent="0.3">
      <c r="A714" s="10" t="s">
        <v>105</v>
      </c>
      <c r="B714" s="11">
        <v>42578</v>
      </c>
      <c r="C714">
        <v>2</v>
      </c>
      <c r="D714" s="3">
        <v>20</v>
      </c>
      <c r="E714" s="3" t="s">
        <v>64</v>
      </c>
      <c r="F714" s="3">
        <v>1</v>
      </c>
    </row>
    <row r="715" spans="1:6" x14ac:dyDescent="0.3">
      <c r="A715" s="10" t="s">
        <v>105</v>
      </c>
      <c r="B715" s="11">
        <v>42578</v>
      </c>
      <c r="C715">
        <v>2</v>
      </c>
      <c r="D715" s="3">
        <v>20</v>
      </c>
      <c r="E715" s="3" t="s">
        <v>65</v>
      </c>
      <c r="F715" s="3">
        <v>3</v>
      </c>
    </row>
    <row r="716" spans="1:6" x14ac:dyDescent="0.3">
      <c r="A716" s="10" t="s">
        <v>105</v>
      </c>
      <c r="B716" s="11">
        <v>42578</v>
      </c>
      <c r="C716">
        <v>2</v>
      </c>
      <c r="D716" s="3">
        <v>20</v>
      </c>
      <c r="E716" s="3" t="s">
        <v>63</v>
      </c>
      <c r="F716" s="3">
        <v>1</v>
      </c>
    </row>
    <row r="717" spans="1:6" x14ac:dyDescent="0.3">
      <c r="A717" s="10" t="s">
        <v>105</v>
      </c>
      <c r="B717" s="11">
        <v>42578</v>
      </c>
      <c r="C717">
        <v>3</v>
      </c>
      <c r="D717" s="3">
        <v>24</v>
      </c>
      <c r="E717" s="3" t="s">
        <v>64</v>
      </c>
      <c r="F717" s="3">
        <v>2</v>
      </c>
    </row>
    <row r="718" spans="1:6" x14ac:dyDescent="0.3">
      <c r="A718" s="10" t="s">
        <v>105</v>
      </c>
      <c r="B718" s="11">
        <v>42578</v>
      </c>
      <c r="C718">
        <v>4</v>
      </c>
      <c r="D718" s="3">
        <v>17</v>
      </c>
      <c r="E718" s="3" t="s">
        <v>64</v>
      </c>
      <c r="F718" s="3">
        <v>3</v>
      </c>
    </row>
    <row r="719" spans="1:6" x14ac:dyDescent="0.3">
      <c r="A719" s="10" t="s">
        <v>105</v>
      </c>
      <c r="B719" s="11">
        <v>42578</v>
      </c>
      <c r="C719">
        <v>4</v>
      </c>
      <c r="D719" s="3">
        <v>17</v>
      </c>
      <c r="E719" s="3" t="s">
        <v>64</v>
      </c>
      <c r="F719" s="3">
        <v>1</v>
      </c>
    </row>
    <row r="720" spans="1:6" x14ac:dyDescent="0.3">
      <c r="A720" s="10" t="s">
        <v>105</v>
      </c>
      <c r="B720" s="11">
        <v>42578</v>
      </c>
      <c r="C720">
        <v>4</v>
      </c>
      <c r="D720" s="3">
        <v>17</v>
      </c>
      <c r="E720" s="3" t="s">
        <v>65</v>
      </c>
      <c r="F720" s="3">
        <v>1</v>
      </c>
    </row>
    <row r="721" spans="1:6" x14ac:dyDescent="0.3">
      <c r="A721" s="10" t="s">
        <v>105</v>
      </c>
      <c r="B721" s="11">
        <v>42578</v>
      </c>
      <c r="C721">
        <v>4</v>
      </c>
      <c r="D721" s="3">
        <v>17</v>
      </c>
      <c r="E721" s="3" t="s">
        <v>106</v>
      </c>
      <c r="F721" s="3">
        <v>1</v>
      </c>
    </row>
    <row r="722" spans="1:6" x14ac:dyDescent="0.3">
      <c r="A722" s="10" t="s">
        <v>105</v>
      </c>
      <c r="B722" s="11">
        <v>42578</v>
      </c>
      <c r="C722">
        <v>5</v>
      </c>
      <c r="D722" s="3">
        <v>15</v>
      </c>
      <c r="E722" s="3" t="s">
        <v>64</v>
      </c>
      <c r="F722" s="3">
        <v>1</v>
      </c>
    </row>
    <row r="723" spans="1:6" x14ac:dyDescent="0.3">
      <c r="A723" s="10" t="s">
        <v>105</v>
      </c>
      <c r="B723" s="11">
        <v>42578</v>
      </c>
      <c r="C723">
        <v>5</v>
      </c>
      <c r="D723" s="3">
        <v>15</v>
      </c>
      <c r="E723" s="3" t="s">
        <v>64</v>
      </c>
      <c r="F723" s="3">
        <v>1</v>
      </c>
    </row>
    <row r="724" spans="1:6" x14ac:dyDescent="0.3">
      <c r="A724" s="10" t="s">
        <v>105</v>
      </c>
      <c r="B724" s="11">
        <v>42578</v>
      </c>
      <c r="C724">
        <v>5</v>
      </c>
      <c r="D724" s="3">
        <v>15</v>
      </c>
      <c r="E724" s="3" t="s">
        <v>64</v>
      </c>
      <c r="F724" s="3">
        <v>2</v>
      </c>
    </row>
    <row r="725" spans="1:6" x14ac:dyDescent="0.3">
      <c r="A725" s="10" t="s">
        <v>105</v>
      </c>
      <c r="B725" s="11">
        <v>42578</v>
      </c>
      <c r="C725">
        <v>6</v>
      </c>
      <c r="D725" s="3">
        <v>17</v>
      </c>
      <c r="E725" s="3" t="s">
        <v>64</v>
      </c>
      <c r="F725" s="3">
        <v>1</v>
      </c>
    </row>
    <row r="726" spans="1:6" x14ac:dyDescent="0.3">
      <c r="A726" s="10" t="s">
        <v>105</v>
      </c>
      <c r="B726" s="11">
        <v>42578</v>
      </c>
      <c r="C726">
        <v>6</v>
      </c>
      <c r="D726" s="3">
        <v>17</v>
      </c>
      <c r="E726" s="3" t="s">
        <v>64</v>
      </c>
      <c r="F726" s="3">
        <v>2</v>
      </c>
    </row>
    <row r="727" spans="1:6" x14ac:dyDescent="0.3">
      <c r="A727" s="10" t="s">
        <v>105</v>
      </c>
      <c r="B727" s="11">
        <v>42578</v>
      </c>
      <c r="C727">
        <v>6</v>
      </c>
      <c r="D727" s="3">
        <v>17</v>
      </c>
      <c r="E727" s="3" t="s">
        <v>65</v>
      </c>
      <c r="F727" s="3">
        <v>3</v>
      </c>
    </row>
    <row r="728" spans="1:6" x14ac:dyDescent="0.3">
      <c r="A728" t="s">
        <v>105</v>
      </c>
      <c r="B728" s="11">
        <v>42584</v>
      </c>
      <c r="C728">
        <v>1</v>
      </c>
      <c r="D728" s="12">
        <v>32</v>
      </c>
      <c r="E728" s="12" t="s">
        <v>64</v>
      </c>
      <c r="F728" s="12">
        <v>2</v>
      </c>
    </row>
    <row r="729" spans="1:6" x14ac:dyDescent="0.3">
      <c r="A729" t="s">
        <v>105</v>
      </c>
      <c r="B729" s="11">
        <v>42584</v>
      </c>
      <c r="C729">
        <v>2</v>
      </c>
      <c r="D729" s="12">
        <v>35</v>
      </c>
      <c r="E729" s="12" t="s">
        <v>64</v>
      </c>
      <c r="F729" s="12">
        <v>2</v>
      </c>
    </row>
    <row r="730" spans="1:6" x14ac:dyDescent="0.3">
      <c r="A730" t="s">
        <v>105</v>
      </c>
      <c r="B730" s="11">
        <v>42584</v>
      </c>
      <c r="C730">
        <v>2</v>
      </c>
      <c r="D730" s="12">
        <v>35</v>
      </c>
      <c r="E730" s="12" t="s">
        <v>64</v>
      </c>
      <c r="F730" s="12">
        <v>1</v>
      </c>
    </row>
    <row r="731" spans="1:6" x14ac:dyDescent="0.3">
      <c r="A731" t="s">
        <v>105</v>
      </c>
      <c r="B731" s="11">
        <v>42584</v>
      </c>
      <c r="C731">
        <v>2</v>
      </c>
      <c r="D731" s="12">
        <v>35</v>
      </c>
      <c r="E731" s="12" t="s">
        <v>65</v>
      </c>
      <c r="F731" s="12">
        <v>1</v>
      </c>
    </row>
    <row r="732" spans="1:6" x14ac:dyDescent="0.3">
      <c r="A732" t="s">
        <v>105</v>
      </c>
      <c r="B732" s="11">
        <v>42584</v>
      </c>
      <c r="C732">
        <v>2</v>
      </c>
      <c r="D732" s="12">
        <v>35</v>
      </c>
      <c r="E732" s="12" t="s">
        <v>66</v>
      </c>
      <c r="F732" s="12">
        <v>1</v>
      </c>
    </row>
    <row r="733" spans="1:6" x14ac:dyDescent="0.3">
      <c r="A733" t="s">
        <v>105</v>
      </c>
      <c r="B733" s="11">
        <v>42584</v>
      </c>
      <c r="C733">
        <v>2</v>
      </c>
      <c r="D733" s="12">
        <v>35</v>
      </c>
      <c r="E733" s="12" t="s">
        <v>66</v>
      </c>
      <c r="F733" s="12">
        <v>3</v>
      </c>
    </row>
    <row r="734" spans="1:6" x14ac:dyDescent="0.3">
      <c r="A734" t="s">
        <v>105</v>
      </c>
      <c r="B734" s="11">
        <v>42584</v>
      </c>
      <c r="C734">
        <v>3</v>
      </c>
      <c r="D734" s="12">
        <v>25</v>
      </c>
      <c r="E734" s="12" t="s">
        <v>64</v>
      </c>
      <c r="F734" s="12">
        <v>2</v>
      </c>
    </row>
    <row r="735" spans="1:6" x14ac:dyDescent="0.3">
      <c r="A735" t="s">
        <v>105</v>
      </c>
      <c r="B735" s="11">
        <v>42584</v>
      </c>
      <c r="C735">
        <v>3</v>
      </c>
      <c r="D735" s="12">
        <v>25</v>
      </c>
      <c r="E735" s="12" t="s">
        <v>64</v>
      </c>
      <c r="F735" s="12">
        <v>1</v>
      </c>
    </row>
    <row r="736" spans="1:6" x14ac:dyDescent="0.3">
      <c r="A736" t="s">
        <v>105</v>
      </c>
      <c r="B736" s="11">
        <v>42584</v>
      </c>
      <c r="C736">
        <v>3</v>
      </c>
      <c r="D736" s="12">
        <v>25</v>
      </c>
      <c r="E736" s="12" t="s">
        <v>64</v>
      </c>
      <c r="F736" s="12">
        <v>1</v>
      </c>
    </row>
    <row r="737" spans="1:6" x14ac:dyDescent="0.3">
      <c r="A737" t="s">
        <v>105</v>
      </c>
      <c r="B737" s="11">
        <v>42584</v>
      </c>
      <c r="C737">
        <v>3</v>
      </c>
      <c r="D737" s="12">
        <v>25</v>
      </c>
      <c r="E737" s="12" t="s">
        <v>65</v>
      </c>
      <c r="F737" s="12">
        <v>2</v>
      </c>
    </row>
    <row r="738" spans="1:6" x14ac:dyDescent="0.3">
      <c r="A738" t="s">
        <v>105</v>
      </c>
      <c r="B738" s="11">
        <v>42584</v>
      </c>
      <c r="C738">
        <v>3</v>
      </c>
      <c r="D738" s="12">
        <v>25</v>
      </c>
      <c r="E738" s="12" t="s">
        <v>63</v>
      </c>
      <c r="F738" s="12">
        <v>1</v>
      </c>
    </row>
    <row r="739" spans="1:6" x14ac:dyDescent="0.3">
      <c r="A739" t="s">
        <v>105</v>
      </c>
      <c r="B739" s="11">
        <v>42584</v>
      </c>
      <c r="C739">
        <v>4</v>
      </c>
      <c r="D739" s="12">
        <v>20</v>
      </c>
      <c r="E739" s="12" t="s">
        <v>64</v>
      </c>
      <c r="F739" s="12">
        <v>1</v>
      </c>
    </row>
    <row r="740" spans="1:6" x14ac:dyDescent="0.3">
      <c r="A740" t="s">
        <v>105</v>
      </c>
      <c r="B740" s="11">
        <v>42584</v>
      </c>
      <c r="C740">
        <v>4</v>
      </c>
      <c r="D740" s="12">
        <v>20</v>
      </c>
      <c r="E740" s="12" t="s">
        <v>64</v>
      </c>
      <c r="F740" s="12">
        <v>2</v>
      </c>
    </row>
    <row r="741" spans="1:6" x14ac:dyDescent="0.3">
      <c r="A741" t="s">
        <v>105</v>
      </c>
      <c r="B741" s="11">
        <v>42584</v>
      </c>
      <c r="C741">
        <v>4</v>
      </c>
      <c r="D741" s="12">
        <v>20</v>
      </c>
      <c r="E741" s="12" t="s">
        <v>65</v>
      </c>
      <c r="F741" s="12">
        <v>2</v>
      </c>
    </row>
    <row r="742" spans="1:6" x14ac:dyDescent="0.3">
      <c r="A742" t="s">
        <v>105</v>
      </c>
      <c r="B742" s="11">
        <v>42584</v>
      </c>
      <c r="C742">
        <v>5</v>
      </c>
      <c r="D742" s="12">
        <v>25</v>
      </c>
      <c r="E742" s="12" t="s">
        <v>64</v>
      </c>
      <c r="F742" s="12">
        <v>1</v>
      </c>
    </row>
    <row r="743" spans="1:6" x14ac:dyDescent="0.3">
      <c r="A743" t="s">
        <v>105</v>
      </c>
      <c r="B743" s="11">
        <v>42584</v>
      </c>
      <c r="C743">
        <v>5</v>
      </c>
      <c r="D743" s="12">
        <v>25</v>
      </c>
      <c r="E743" s="12" t="s">
        <v>64</v>
      </c>
      <c r="F743" s="12">
        <v>2</v>
      </c>
    </row>
    <row r="744" spans="1:6" x14ac:dyDescent="0.3">
      <c r="A744" t="s">
        <v>105</v>
      </c>
      <c r="B744" s="11">
        <v>42584</v>
      </c>
      <c r="C744">
        <v>5</v>
      </c>
      <c r="D744" s="12">
        <v>25</v>
      </c>
      <c r="E744" s="12" t="s">
        <v>64</v>
      </c>
      <c r="F744" s="12">
        <v>2</v>
      </c>
    </row>
    <row r="745" spans="1:6" x14ac:dyDescent="0.3">
      <c r="A745" t="s">
        <v>105</v>
      </c>
      <c r="B745" s="11">
        <v>42584</v>
      </c>
      <c r="C745">
        <v>5</v>
      </c>
      <c r="D745" s="12">
        <v>25</v>
      </c>
      <c r="E745" s="12" t="s">
        <v>66</v>
      </c>
      <c r="F745" s="12">
        <v>1</v>
      </c>
    </row>
    <row r="746" spans="1:6" x14ac:dyDescent="0.3">
      <c r="A746" t="s">
        <v>105</v>
      </c>
      <c r="B746" s="11">
        <v>42584</v>
      </c>
      <c r="C746">
        <v>6</v>
      </c>
      <c r="D746" s="12">
        <v>31</v>
      </c>
      <c r="E746" s="12" t="s">
        <v>64</v>
      </c>
      <c r="F746" s="12">
        <v>2</v>
      </c>
    </row>
    <row r="747" spans="1:6" x14ac:dyDescent="0.3">
      <c r="A747" t="s">
        <v>105</v>
      </c>
      <c r="B747" s="11">
        <v>42584</v>
      </c>
      <c r="C747">
        <v>6</v>
      </c>
      <c r="D747" s="12">
        <v>31</v>
      </c>
      <c r="E747" s="12" t="s">
        <v>64</v>
      </c>
      <c r="F747" s="12">
        <v>1</v>
      </c>
    </row>
    <row r="748" spans="1:6" x14ac:dyDescent="0.3">
      <c r="A748" t="s">
        <v>105</v>
      </c>
      <c r="B748" s="11">
        <v>42584</v>
      </c>
      <c r="C748">
        <v>6</v>
      </c>
      <c r="D748" s="12">
        <v>31</v>
      </c>
      <c r="E748" s="12" t="s">
        <v>64</v>
      </c>
      <c r="F748" s="12">
        <v>3</v>
      </c>
    </row>
    <row r="749" spans="1:6" x14ac:dyDescent="0.3">
      <c r="A749" t="s">
        <v>105</v>
      </c>
      <c r="B749" s="11">
        <v>42584</v>
      </c>
      <c r="C749">
        <v>6</v>
      </c>
      <c r="D749" s="12">
        <v>31</v>
      </c>
      <c r="E749" s="12" t="s">
        <v>64</v>
      </c>
      <c r="F749" s="12">
        <v>1</v>
      </c>
    </row>
    <row r="750" spans="1:6" x14ac:dyDescent="0.3">
      <c r="A750" t="s">
        <v>105</v>
      </c>
      <c r="B750" s="11">
        <v>42584</v>
      </c>
      <c r="C750">
        <v>6</v>
      </c>
      <c r="D750" s="12">
        <v>31</v>
      </c>
      <c r="E750" s="12" t="s">
        <v>64</v>
      </c>
      <c r="F750" s="12">
        <v>1</v>
      </c>
    </row>
    <row r="751" spans="1:6" x14ac:dyDescent="0.3">
      <c r="A751" t="s">
        <v>105</v>
      </c>
      <c r="B751" s="11">
        <v>42584</v>
      </c>
      <c r="C751">
        <v>6</v>
      </c>
      <c r="D751" s="12">
        <v>31</v>
      </c>
      <c r="E751" s="12" t="s">
        <v>66</v>
      </c>
      <c r="F751" s="12">
        <v>2</v>
      </c>
    </row>
    <row r="752" spans="1:6" x14ac:dyDescent="0.3">
      <c r="A752" t="s">
        <v>105</v>
      </c>
      <c r="B752" s="11">
        <v>42594</v>
      </c>
      <c r="C752">
        <v>1</v>
      </c>
      <c r="D752" s="3">
        <v>44</v>
      </c>
      <c r="E752" s="3" t="s">
        <v>64</v>
      </c>
      <c r="F752" s="3">
        <v>2</v>
      </c>
    </row>
    <row r="753" spans="1:6" x14ac:dyDescent="0.3">
      <c r="A753" t="s">
        <v>105</v>
      </c>
      <c r="B753" s="11">
        <v>42594</v>
      </c>
      <c r="C753">
        <v>1</v>
      </c>
      <c r="D753" s="3">
        <v>44</v>
      </c>
      <c r="E753" s="3" t="s">
        <v>64</v>
      </c>
      <c r="F753" s="3">
        <v>1</v>
      </c>
    </row>
    <row r="754" spans="1:6" x14ac:dyDescent="0.3">
      <c r="A754" t="s">
        <v>105</v>
      </c>
      <c r="B754" s="11">
        <v>42594</v>
      </c>
      <c r="C754">
        <v>1</v>
      </c>
      <c r="D754" s="3">
        <v>44</v>
      </c>
      <c r="E754" s="3" t="s">
        <v>62</v>
      </c>
      <c r="F754" s="3">
        <v>1</v>
      </c>
    </row>
    <row r="755" spans="1:6" x14ac:dyDescent="0.3">
      <c r="A755" t="s">
        <v>105</v>
      </c>
      <c r="B755" s="11">
        <v>42594</v>
      </c>
      <c r="C755">
        <v>1</v>
      </c>
      <c r="D755" s="3">
        <v>44</v>
      </c>
      <c r="E755" s="3" t="s">
        <v>66</v>
      </c>
      <c r="F755" s="3">
        <v>1</v>
      </c>
    </row>
    <row r="756" spans="1:6" x14ac:dyDescent="0.3">
      <c r="A756" t="s">
        <v>105</v>
      </c>
      <c r="B756" s="11">
        <v>42594</v>
      </c>
      <c r="C756">
        <v>2</v>
      </c>
      <c r="D756" s="3">
        <v>48</v>
      </c>
      <c r="E756" s="3" t="s">
        <v>64</v>
      </c>
      <c r="F756" s="3">
        <v>2</v>
      </c>
    </row>
    <row r="757" spans="1:6" x14ac:dyDescent="0.3">
      <c r="A757" t="s">
        <v>105</v>
      </c>
      <c r="B757" s="11">
        <v>42594</v>
      </c>
      <c r="C757">
        <v>2</v>
      </c>
      <c r="D757" s="3">
        <v>48</v>
      </c>
      <c r="E757" s="3" t="s">
        <v>64</v>
      </c>
      <c r="F757" s="3">
        <v>1</v>
      </c>
    </row>
    <row r="758" spans="1:6" x14ac:dyDescent="0.3">
      <c r="A758" t="s">
        <v>105</v>
      </c>
      <c r="B758" s="11">
        <v>42594</v>
      </c>
      <c r="C758">
        <v>2</v>
      </c>
      <c r="D758" s="3">
        <v>48</v>
      </c>
      <c r="E758" s="3" t="s">
        <v>64</v>
      </c>
      <c r="F758" s="3">
        <v>3</v>
      </c>
    </row>
    <row r="759" spans="1:6" x14ac:dyDescent="0.3">
      <c r="A759" t="s">
        <v>105</v>
      </c>
      <c r="B759" s="11">
        <v>42594</v>
      </c>
      <c r="C759">
        <v>2</v>
      </c>
      <c r="D759" s="3">
        <v>48</v>
      </c>
      <c r="E759" s="3" t="s">
        <v>64</v>
      </c>
      <c r="F759" s="3">
        <v>1</v>
      </c>
    </row>
    <row r="760" spans="1:6" x14ac:dyDescent="0.3">
      <c r="A760" t="s">
        <v>105</v>
      </c>
      <c r="B760" s="11">
        <v>42594</v>
      </c>
      <c r="C760">
        <v>2</v>
      </c>
      <c r="D760" s="3">
        <v>48</v>
      </c>
      <c r="E760" s="3" t="s">
        <v>65</v>
      </c>
      <c r="F760" s="3">
        <v>1</v>
      </c>
    </row>
    <row r="761" spans="1:6" x14ac:dyDescent="0.3">
      <c r="A761" t="s">
        <v>105</v>
      </c>
      <c r="B761" s="11">
        <v>42594</v>
      </c>
      <c r="C761">
        <v>3</v>
      </c>
      <c r="D761" s="3">
        <v>73</v>
      </c>
      <c r="E761" s="3" t="s">
        <v>64</v>
      </c>
      <c r="F761" s="3">
        <v>1</v>
      </c>
    </row>
    <row r="762" spans="1:6" x14ac:dyDescent="0.3">
      <c r="A762" t="s">
        <v>105</v>
      </c>
      <c r="B762" s="11">
        <v>42594</v>
      </c>
      <c r="C762">
        <v>3</v>
      </c>
      <c r="D762" s="3">
        <v>73</v>
      </c>
      <c r="E762" s="3" t="s">
        <v>64</v>
      </c>
      <c r="F762" s="3">
        <v>1</v>
      </c>
    </row>
    <row r="763" spans="1:6" x14ac:dyDescent="0.3">
      <c r="A763" t="s">
        <v>105</v>
      </c>
      <c r="B763" s="11">
        <v>42594</v>
      </c>
      <c r="C763">
        <v>3</v>
      </c>
      <c r="D763" s="3">
        <v>73</v>
      </c>
      <c r="E763" s="3" t="s">
        <v>64</v>
      </c>
      <c r="F763" s="3">
        <v>2</v>
      </c>
    </row>
    <row r="764" spans="1:6" x14ac:dyDescent="0.3">
      <c r="A764" t="s">
        <v>105</v>
      </c>
      <c r="B764" s="11">
        <v>42594</v>
      </c>
      <c r="C764">
        <v>3</v>
      </c>
      <c r="D764" s="3">
        <v>73</v>
      </c>
      <c r="E764" s="3" t="s">
        <v>62</v>
      </c>
      <c r="F764" s="3">
        <v>2</v>
      </c>
    </row>
    <row r="765" spans="1:6" x14ac:dyDescent="0.3">
      <c r="A765" t="s">
        <v>105</v>
      </c>
      <c r="B765" s="11">
        <v>42594</v>
      </c>
      <c r="C765">
        <v>4</v>
      </c>
      <c r="D765" s="3">
        <v>31</v>
      </c>
      <c r="E765" s="3" t="s">
        <v>64</v>
      </c>
      <c r="F765" s="3">
        <v>1</v>
      </c>
    </row>
    <row r="766" spans="1:6" x14ac:dyDescent="0.3">
      <c r="A766" t="s">
        <v>105</v>
      </c>
      <c r="B766" s="11">
        <v>42594</v>
      </c>
      <c r="C766">
        <v>4</v>
      </c>
      <c r="D766" s="3">
        <v>31</v>
      </c>
      <c r="E766" s="3" t="s">
        <v>64</v>
      </c>
      <c r="F766" s="3">
        <v>2</v>
      </c>
    </row>
    <row r="767" spans="1:6" x14ac:dyDescent="0.3">
      <c r="A767" t="s">
        <v>105</v>
      </c>
      <c r="B767" s="11">
        <v>42594</v>
      </c>
      <c r="C767">
        <v>4</v>
      </c>
      <c r="D767" s="3">
        <v>31</v>
      </c>
      <c r="E767" s="3" t="s">
        <v>64</v>
      </c>
      <c r="F767" s="3">
        <v>1</v>
      </c>
    </row>
    <row r="768" spans="1:6" x14ac:dyDescent="0.3">
      <c r="A768" t="s">
        <v>105</v>
      </c>
      <c r="B768" s="11">
        <v>42594</v>
      </c>
      <c r="C768">
        <v>4</v>
      </c>
      <c r="D768" s="3">
        <v>31</v>
      </c>
      <c r="E768" s="3" t="s">
        <v>66</v>
      </c>
      <c r="F768" s="3">
        <v>1</v>
      </c>
    </row>
    <row r="769" spans="1:6" x14ac:dyDescent="0.3">
      <c r="A769" t="s">
        <v>105</v>
      </c>
      <c r="B769" s="11">
        <v>42594</v>
      </c>
      <c r="C769">
        <v>5</v>
      </c>
      <c r="D769" s="3">
        <v>25</v>
      </c>
      <c r="E769" s="3" t="s">
        <v>64</v>
      </c>
      <c r="F769" s="3">
        <v>2</v>
      </c>
    </row>
    <row r="770" spans="1:6" x14ac:dyDescent="0.3">
      <c r="A770" t="s">
        <v>105</v>
      </c>
      <c r="B770" s="11">
        <v>42594</v>
      </c>
      <c r="C770">
        <v>5</v>
      </c>
      <c r="D770" s="3">
        <v>25</v>
      </c>
      <c r="E770" s="3" t="s">
        <v>64</v>
      </c>
      <c r="F770" s="3">
        <v>1</v>
      </c>
    </row>
    <row r="771" spans="1:6" x14ac:dyDescent="0.3">
      <c r="A771" t="s">
        <v>105</v>
      </c>
      <c r="B771" s="11">
        <v>42594</v>
      </c>
      <c r="C771">
        <v>5</v>
      </c>
      <c r="D771" s="3">
        <v>25</v>
      </c>
      <c r="E771" s="3" t="s">
        <v>64</v>
      </c>
      <c r="F771" s="3">
        <v>1</v>
      </c>
    </row>
    <row r="772" spans="1:6" x14ac:dyDescent="0.3">
      <c r="A772" t="s">
        <v>105</v>
      </c>
      <c r="B772" s="11">
        <v>42594</v>
      </c>
      <c r="C772">
        <v>5</v>
      </c>
      <c r="D772" s="3">
        <v>25</v>
      </c>
      <c r="E772" s="3" t="s">
        <v>64</v>
      </c>
      <c r="F772" s="3">
        <v>3</v>
      </c>
    </row>
    <row r="773" spans="1:6" x14ac:dyDescent="0.3">
      <c r="A773" t="s">
        <v>105</v>
      </c>
      <c r="B773" s="11">
        <v>42594</v>
      </c>
      <c r="C773">
        <v>5</v>
      </c>
      <c r="D773" s="3">
        <v>25</v>
      </c>
      <c r="E773" s="3" t="s">
        <v>65</v>
      </c>
      <c r="F773" s="3">
        <v>1</v>
      </c>
    </row>
    <row r="774" spans="1:6" x14ac:dyDescent="0.3">
      <c r="A774" t="s">
        <v>105</v>
      </c>
      <c r="B774" s="11">
        <v>42594</v>
      </c>
      <c r="C774">
        <v>6</v>
      </c>
      <c r="D774" s="3">
        <v>19</v>
      </c>
      <c r="E774" s="3" t="s">
        <v>64</v>
      </c>
      <c r="F774" s="3">
        <v>1</v>
      </c>
    </row>
    <row r="775" spans="1:6" x14ac:dyDescent="0.3">
      <c r="A775" t="s">
        <v>105</v>
      </c>
      <c r="B775" s="11">
        <v>42594</v>
      </c>
      <c r="C775">
        <v>6</v>
      </c>
      <c r="D775" s="3">
        <v>19</v>
      </c>
      <c r="E775" s="3" t="s">
        <v>64</v>
      </c>
      <c r="F775" s="3">
        <v>2</v>
      </c>
    </row>
    <row r="776" spans="1:6" x14ac:dyDescent="0.3">
      <c r="A776" t="s">
        <v>105</v>
      </c>
      <c r="B776" s="11">
        <v>42594</v>
      </c>
      <c r="C776">
        <v>6</v>
      </c>
      <c r="D776" s="3">
        <v>19</v>
      </c>
      <c r="E776" s="3" t="s">
        <v>64</v>
      </c>
      <c r="F776" s="3">
        <v>2</v>
      </c>
    </row>
    <row r="777" spans="1:6" x14ac:dyDescent="0.3">
      <c r="A777" t="s">
        <v>105</v>
      </c>
      <c r="B777" s="11">
        <v>42598</v>
      </c>
      <c r="C777">
        <v>1</v>
      </c>
      <c r="D777" s="3">
        <v>13</v>
      </c>
      <c r="E777" s="3" t="s">
        <v>64</v>
      </c>
      <c r="F777" s="3">
        <v>1</v>
      </c>
    </row>
    <row r="778" spans="1:6" x14ac:dyDescent="0.3">
      <c r="A778" t="s">
        <v>105</v>
      </c>
      <c r="B778" s="11">
        <v>42598</v>
      </c>
      <c r="C778">
        <v>1</v>
      </c>
      <c r="D778" s="3">
        <v>13</v>
      </c>
      <c r="E778" s="3" t="s">
        <v>62</v>
      </c>
      <c r="F778" s="3">
        <v>2</v>
      </c>
    </row>
    <row r="779" spans="1:6" x14ac:dyDescent="0.3">
      <c r="A779" t="s">
        <v>105</v>
      </c>
      <c r="B779" s="11">
        <v>42598</v>
      </c>
      <c r="C779">
        <v>2</v>
      </c>
      <c r="D779" s="3">
        <v>18</v>
      </c>
      <c r="E779" s="3" t="s">
        <v>64</v>
      </c>
      <c r="F779" s="3">
        <v>2</v>
      </c>
    </row>
    <row r="780" spans="1:6" x14ac:dyDescent="0.3">
      <c r="A780" t="s">
        <v>105</v>
      </c>
      <c r="B780" s="11">
        <v>42598</v>
      </c>
      <c r="C780">
        <v>2</v>
      </c>
      <c r="D780" s="3">
        <v>18</v>
      </c>
      <c r="E780" s="3" t="s">
        <v>64</v>
      </c>
      <c r="F780" s="3">
        <v>2</v>
      </c>
    </row>
    <row r="781" spans="1:6" x14ac:dyDescent="0.3">
      <c r="A781" t="s">
        <v>105</v>
      </c>
      <c r="B781" s="11">
        <v>42598</v>
      </c>
      <c r="C781">
        <v>2</v>
      </c>
      <c r="D781" s="3">
        <v>18</v>
      </c>
      <c r="E781" s="3" t="s">
        <v>64</v>
      </c>
      <c r="F781" s="3">
        <v>1</v>
      </c>
    </row>
    <row r="782" spans="1:6" x14ac:dyDescent="0.3">
      <c r="A782" t="s">
        <v>105</v>
      </c>
      <c r="B782" s="11">
        <v>42598</v>
      </c>
      <c r="C782">
        <v>3</v>
      </c>
      <c r="D782" s="3">
        <v>22</v>
      </c>
      <c r="E782" s="3" t="s">
        <v>64</v>
      </c>
      <c r="F782" s="3">
        <v>1</v>
      </c>
    </row>
    <row r="783" spans="1:6" x14ac:dyDescent="0.3">
      <c r="A783" t="s">
        <v>105</v>
      </c>
      <c r="B783" s="11">
        <v>42598</v>
      </c>
      <c r="C783">
        <v>3</v>
      </c>
      <c r="D783" s="3">
        <v>22</v>
      </c>
      <c r="E783" s="3" t="s">
        <v>95</v>
      </c>
      <c r="F783" s="3">
        <v>1</v>
      </c>
    </row>
    <row r="784" spans="1:6" x14ac:dyDescent="0.3">
      <c r="A784" t="s">
        <v>105</v>
      </c>
      <c r="B784" s="11">
        <v>42598</v>
      </c>
      <c r="C784">
        <v>4</v>
      </c>
      <c r="D784" s="3">
        <v>9</v>
      </c>
      <c r="E784" s="3" t="s">
        <v>64</v>
      </c>
      <c r="F784" s="3">
        <v>1</v>
      </c>
    </row>
    <row r="785" spans="1:6" x14ac:dyDescent="0.3">
      <c r="A785" t="s">
        <v>105</v>
      </c>
      <c r="B785" s="11">
        <v>42598</v>
      </c>
      <c r="C785">
        <v>4</v>
      </c>
      <c r="D785" s="3">
        <v>9</v>
      </c>
      <c r="E785" s="3" t="s">
        <v>66</v>
      </c>
      <c r="F785" s="3">
        <v>1</v>
      </c>
    </row>
    <row r="786" spans="1:6" x14ac:dyDescent="0.3">
      <c r="A786" t="s">
        <v>105</v>
      </c>
      <c r="B786" s="11">
        <v>42598</v>
      </c>
      <c r="C786">
        <v>5</v>
      </c>
      <c r="D786" s="3">
        <v>14</v>
      </c>
      <c r="E786" s="3" t="s">
        <v>64</v>
      </c>
      <c r="F786" s="3">
        <v>1</v>
      </c>
    </row>
    <row r="787" spans="1:6" x14ac:dyDescent="0.3">
      <c r="A787" t="s">
        <v>105</v>
      </c>
      <c r="B787" s="11">
        <v>42598</v>
      </c>
      <c r="C787">
        <v>5</v>
      </c>
      <c r="D787" s="3">
        <v>14</v>
      </c>
      <c r="E787" s="3" t="s">
        <v>64</v>
      </c>
      <c r="F787" s="3">
        <v>2</v>
      </c>
    </row>
    <row r="788" spans="1:6" x14ac:dyDescent="0.3">
      <c r="A788" t="s">
        <v>105</v>
      </c>
      <c r="B788" s="11">
        <v>42598</v>
      </c>
      <c r="C788">
        <v>5</v>
      </c>
      <c r="D788" s="3">
        <v>14</v>
      </c>
      <c r="E788" s="3" t="s">
        <v>72</v>
      </c>
      <c r="F788" s="3">
        <v>1</v>
      </c>
    </row>
    <row r="789" spans="1:6" x14ac:dyDescent="0.3">
      <c r="A789" t="s">
        <v>105</v>
      </c>
      <c r="B789" s="11">
        <v>42598</v>
      </c>
      <c r="C789">
        <v>6</v>
      </c>
      <c r="D789" s="3">
        <v>14</v>
      </c>
      <c r="E789" s="3" t="s">
        <v>64</v>
      </c>
      <c r="F789" s="3">
        <v>1</v>
      </c>
    </row>
    <row r="790" spans="1:6" x14ac:dyDescent="0.3">
      <c r="A790" t="s">
        <v>105</v>
      </c>
      <c r="B790" s="11">
        <v>42598</v>
      </c>
      <c r="C790">
        <v>6</v>
      </c>
      <c r="D790" s="3">
        <v>14</v>
      </c>
      <c r="E790" s="3" t="s">
        <v>64</v>
      </c>
      <c r="F790" s="3">
        <v>2</v>
      </c>
    </row>
    <row r="791" spans="1:6" x14ac:dyDescent="0.3">
      <c r="A791" t="s">
        <v>105</v>
      </c>
      <c r="B791" s="11">
        <v>42598</v>
      </c>
      <c r="C791">
        <v>6</v>
      </c>
      <c r="D791" s="3">
        <v>14</v>
      </c>
      <c r="E791" s="3" t="s">
        <v>64</v>
      </c>
      <c r="F791" s="3">
        <v>1</v>
      </c>
    </row>
    <row r="792" spans="1:6" x14ac:dyDescent="0.3">
      <c r="A792" t="s">
        <v>105</v>
      </c>
      <c r="B792" s="11">
        <v>42607</v>
      </c>
      <c r="C792">
        <v>1</v>
      </c>
      <c r="D792" s="3">
        <v>20</v>
      </c>
      <c r="E792" s="3" t="s">
        <v>64</v>
      </c>
      <c r="F792" s="3">
        <v>1</v>
      </c>
    </row>
    <row r="793" spans="1:6" x14ac:dyDescent="0.3">
      <c r="A793" t="s">
        <v>105</v>
      </c>
      <c r="B793" s="11">
        <v>42607</v>
      </c>
      <c r="C793">
        <v>1</v>
      </c>
      <c r="D793" s="3">
        <v>20</v>
      </c>
      <c r="E793" s="3" t="s">
        <v>107</v>
      </c>
      <c r="F793" s="3">
        <v>1</v>
      </c>
    </row>
    <row r="794" spans="1:6" x14ac:dyDescent="0.3">
      <c r="A794" t="s">
        <v>105</v>
      </c>
      <c r="B794" s="11">
        <v>42607</v>
      </c>
      <c r="C794">
        <v>2</v>
      </c>
      <c r="D794" s="3">
        <v>21</v>
      </c>
      <c r="E794" s="3" t="s">
        <v>64</v>
      </c>
      <c r="F794" s="3">
        <v>1</v>
      </c>
    </row>
    <row r="795" spans="1:6" x14ac:dyDescent="0.3">
      <c r="A795" t="s">
        <v>105</v>
      </c>
      <c r="B795" s="11">
        <v>42607</v>
      </c>
      <c r="C795">
        <v>2</v>
      </c>
      <c r="D795" s="3">
        <v>21</v>
      </c>
      <c r="E795" s="3" t="s">
        <v>65</v>
      </c>
      <c r="F795" s="3">
        <v>2</v>
      </c>
    </row>
    <row r="796" spans="1:6" x14ac:dyDescent="0.3">
      <c r="A796" t="s">
        <v>105</v>
      </c>
      <c r="B796" s="11">
        <v>42607</v>
      </c>
      <c r="C796">
        <v>2</v>
      </c>
      <c r="D796" s="3">
        <v>21</v>
      </c>
      <c r="E796" s="3" t="s">
        <v>62</v>
      </c>
      <c r="F796" s="3">
        <v>1</v>
      </c>
    </row>
    <row r="797" spans="1:6" x14ac:dyDescent="0.3">
      <c r="A797" t="s">
        <v>105</v>
      </c>
      <c r="B797" s="11">
        <v>42607</v>
      </c>
      <c r="C797">
        <v>3</v>
      </c>
      <c r="D797" s="3">
        <v>16</v>
      </c>
      <c r="E797" s="3" t="s">
        <v>64</v>
      </c>
      <c r="F797" s="3">
        <v>1</v>
      </c>
    </row>
    <row r="798" spans="1:6" x14ac:dyDescent="0.3">
      <c r="A798" t="s">
        <v>105</v>
      </c>
      <c r="B798" s="11">
        <v>42607</v>
      </c>
      <c r="C798">
        <v>4</v>
      </c>
      <c r="D798" s="3">
        <v>52</v>
      </c>
      <c r="E798" s="3" t="s">
        <v>64</v>
      </c>
      <c r="F798" s="3">
        <v>2</v>
      </c>
    </row>
    <row r="799" spans="1:6" x14ac:dyDescent="0.3">
      <c r="A799" t="s">
        <v>105</v>
      </c>
      <c r="B799" s="11">
        <v>42607</v>
      </c>
      <c r="C799">
        <v>4</v>
      </c>
      <c r="D799" s="3">
        <v>52</v>
      </c>
      <c r="E799" s="3" t="s">
        <v>62</v>
      </c>
      <c r="F799" s="3">
        <v>1</v>
      </c>
    </row>
    <row r="800" spans="1:6" x14ac:dyDescent="0.3">
      <c r="A800" t="s">
        <v>105</v>
      </c>
      <c r="B800" s="11">
        <v>42607</v>
      </c>
      <c r="C800">
        <v>5</v>
      </c>
      <c r="D800" s="3">
        <v>18</v>
      </c>
      <c r="E800" s="3" t="s">
        <v>64</v>
      </c>
      <c r="F800" s="3">
        <v>1</v>
      </c>
    </row>
    <row r="801" spans="1:6" x14ac:dyDescent="0.3">
      <c r="A801" t="s">
        <v>105</v>
      </c>
      <c r="B801" s="11">
        <v>42607</v>
      </c>
      <c r="C801">
        <v>5</v>
      </c>
      <c r="D801" s="3">
        <v>18</v>
      </c>
      <c r="E801" s="3" t="s">
        <v>64</v>
      </c>
      <c r="F801" s="3">
        <v>2</v>
      </c>
    </row>
    <row r="802" spans="1:6" x14ac:dyDescent="0.3">
      <c r="A802" t="s">
        <v>105</v>
      </c>
      <c r="B802" s="11">
        <v>42607</v>
      </c>
      <c r="C802">
        <v>5</v>
      </c>
      <c r="D802" s="3">
        <v>18</v>
      </c>
      <c r="E802" s="3" t="s">
        <v>78</v>
      </c>
      <c r="F802" s="3">
        <v>1</v>
      </c>
    </row>
    <row r="803" spans="1:6" x14ac:dyDescent="0.3">
      <c r="A803" t="s">
        <v>105</v>
      </c>
      <c r="B803" s="11">
        <v>42607</v>
      </c>
      <c r="C803">
        <v>6</v>
      </c>
      <c r="D803" s="3">
        <v>24</v>
      </c>
      <c r="E803" s="3" t="s">
        <v>64</v>
      </c>
      <c r="F803" s="3">
        <v>1</v>
      </c>
    </row>
    <row r="804" spans="1:6" x14ac:dyDescent="0.3">
      <c r="A804" t="s">
        <v>105</v>
      </c>
      <c r="B804" s="11">
        <v>42607</v>
      </c>
      <c r="C804">
        <v>6</v>
      </c>
      <c r="D804" s="3">
        <v>24</v>
      </c>
      <c r="E804" s="3" t="s">
        <v>64</v>
      </c>
      <c r="F804" s="3">
        <v>1</v>
      </c>
    </row>
    <row r="805" spans="1:6" x14ac:dyDescent="0.3">
      <c r="A805" s="10" t="s">
        <v>108</v>
      </c>
      <c r="B805" s="11">
        <v>42578</v>
      </c>
      <c r="C805">
        <v>1</v>
      </c>
      <c r="D805" s="3">
        <v>26</v>
      </c>
      <c r="E805" s="3" t="s">
        <v>106</v>
      </c>
      <c r="F805" s="3">
        <v>1</v>
      </c>
    </row>
    <row r="806" spans="1:6" x14ac:dyDescent="0.3">
      <c r="A806" s="10" t="s">
        <v>108</v>
      </c>
      <c r="B806" s="11">
        <v>42578</v>
      </c>
      <c r="C806">
        <v>2</v>
      </c>
      <c r="D806" s="3">
        <v>15</v>
      </c>
      <c r="E806" s="3" t="s">
        <v>67</v>
      </c>
      <c r="F806" s="3">
        <v>0</v>
      </c>
    </row>
    <row r="807" spans="1:6" x14ac:dyDescent="0.3">
      <c r="A807" s="10" t="s">
        <v>108</v>
      </c>
      <c r="B807" s="11">
        <v>42578</v>
      </c>
      <c r="C807">
        <v>3</v>
      </c>
      <c r="D807" s="3">
        <v>8</v>
      </c>
      <c r="E807" s="3" t="s">
        <v>62</v>
      </c>
      <c r="F807" s="3">
        <v>2</v>
      </c>
    </row>
    <row r="808" spans="1:6" x14ac:dyDescent="0.3">
      <c r="A808" s="10" t="s">
        <v>108</v>
      </c>
      <c r="B808" s="11">
        <v>42578</v>
      </c>
      <c r="C808">
        <v>3</v>
      </c>
      <c r="D808" s="3">
        <v>8</v>
      </c>
      <c r="E808" s="3" t="s">
        <v>64</v>
      </c>
      <c r="F808" s="3">
        <v>1</v>
      </c>
    </row>
    <row r="809" spans="1:6" x14ac:dyDescent="0.3">
      <c r="A809" s="10" t="s">
        <v>108</v>
      </c>
      <c r="B809" s="11">
        <v>42578</v>
      </c>
      <c r="C809">
        <v>4</v>
      </c>
      <c r="D809" s="3">
        <v>14</v>
      </c>
      <c r="E809" s="3" t="s">
        <v>62</v>
      </c>
      <c r="F809" s="3">
        <v>1</v>
      </c>
    </row>
    <row r="810" spans="1:6" x14ac:dyDescent="0.3">
      <c r="A810" s="10" t="s">
        <v>108</v>
      </c>
      <c r="B810" s="11">
        <v>42578</v>
      </c>
      <c r="C810">
        <v>5</v>
      </c>
      <c r="D810" s="3">
        <v>9</v>
      </c>
      <c r="E810" s="3" t="s">
        <v>62</v>
      </c>
      <c r="F810" s="3">
        <v>2</v>
      </c>
    </row>
    <row r="811" spans="1:6" x14ac:dyDescent="0.3">
      <c r="A811" s="10" t="s">
        <v>108</v>
      </c>
      <c r="B811" s="11">
        <v>42578</v>
      </c>
      <c r="C811">
        <v>5</v>
      </c>
      <c r="D811" s="3">
        <v>9</v>
      </c>
      <c r="E811" s="3" t="s">
        <v>66</v>
      </c>
      <c r="F811" s="3">
        <v>1</v>
      </c>
    </row>
    <row r="812" spans="1:6" x14ac:dyDescent="0.3">
      <c r="A812" s="10" t="s">
        <v>108</v>
      </c>
      <c r="B812" s="11">
        <v>42578</v>
      </c>
      <c r="C812">
        <v>6</v>
      </c>
      <c r="D812" s="3">
        <v>12</v>
      </c>
      <c r="E812" s="3" t="s">
        <v>64</v>
      </c>
      <c r="F812" s="3">
        <v>1</v>
      </c>
    </row>
    <row r="813" spans="1:6" x14ac:dyDescent="0.3">
      <c r="A813" s="10" t="s">
        <v>108</v>
      </c>
      <c r="B813" s="11">
        <v>42578</v>
      </c>
      <c r="C813">
        <v>6</v>
      </c>
      <c r="D813" s="3">
        <v>12</v>
      </c>
      <c r="E813" s="3" t="s">
        <v>64</v>
      </c>
      <c r="F813" s="3">
        <v>1</v>
      </c>
    </row>
    <row r="814" spans="1:6" x14ac:dyDescent="0.3">
      <c r="A814" t="s">
        <v>108</v>
      </c>
      <c r="B814" s="11">
        <v>42584</v>
      </c>
      <c r="C814">
        <v>1</v>
      </c>
      <c r="D814" s="12">
        <v>43</v>
      </c>
      <c r="E814" s="12" t="s">
        <v>64</v>
      </c>
      <c r="F814" s="12">
        <v>1</v>
      </c>
    </row>
    <row r="815" spans="1:6" x14ac:dyDescent="0.3">
      <c r="A815" t="s">
        <v>108</v>
      </c>
      <c r="B815" s="11">
        <v>42584</v>
      </c>
      <c r="C815">
        <v>1</v>
      </c>
      <c r="D815" s="12">
        <v>43</v>
      </c>
      <c r="E815" s="12" t="s">
        <v>64</v>
      </c>
      <c r="F815" s="12">
        <v>2</v>
      </c>
    </row>
    <row r="816" spans="1:6" x14ac:dyDescent="0.3">
      <c r="A816" t="s">
        <v>108</v>
      </c>
      <c r="B816" s="11">
        <v>42584</v>
      </c>
      <c r="C816">
        <v>2</v>
      </c>
      <c r="D816" s="12">
        <v>23</v>
      </c>
      <c r="E816" s="12" t="s">
        <v>64</v>
      </c>
      <c r="F816" s="12">
        <v>1</v>
      </c>
    </row>
    <row r="817" spans="1:6" x14ac:dyDescent="0.3">
      <c r="A817" t="s">
        <v>108</v>
      </c>
      <c r="B817" s="11">
        <v>42584</v>
      </c>
      <c r="C817">
        <v>2</v>
      </c>
      <c r="D817" s="12">
        <v>23</v>
      </c>
      <c r="E817" s="12" t="s">
        <v>62</v>
      </c>
      <c r="F817" s="12">
        <v>1</v>
      </c>
    </row>
    <row r="818" spans="1:6" x14ac:dyDescent="0.3">
      <c r="A818" t="s">
        <v>108</v>
      </c>
      <c r="B818" s="11">
        <v>42584</v>
      </c>
      <c r="C818">
        <v>3</v>
      </c>
      <c r="D818" s="12">
        <v>20</v>
      </c>
      <c r="E818" s="12" t="s">
        <v>64</v>
      </c>
      <c r="F818" s="12">
        <v>1</v>
      </c>
    </row>
    <row r="819" spans="1:6" x14ac:dyDescent="0.3">
      <c r="A819" t="s">
        <v>108</v>
      </c>
      <c r="B819" s="11">
        <v>42584</v>
      </c>
      <c r="C819">
        <v>4</v>
      </c>
      <c r="D819" s="12">
        <v>32</v>
      </c>
      <c r="E819" s="12" t="s">
        <v>64</v>
      </c>
      <c r="F819" s="12">
        <v>2</v>
      </c>
    </row>
    <row r="820" spans="1:6" x14ac:dyDescent="0.3">
      <c r="A820" t="s">
        <v>108</v>
      </c>
      <c r="B820" s="11">
        <v>42584</v>
      </c>
      <c r="C820">
        <v>4</v>
      </c>
      <c r="D820" s="12">
        <v>32</v>
      </c>
      <c r="E820" s="12" t="s">
        <v>64</v>
      </c>
      <c r="F820" s="12">
        <v>3</v>
      </c>
    </row>
    <row r="821" spans="1:6" x14ac:dyDescent="0.3">
      <c r="A821" t="s">
        <v>108</v>
      </c>
      <c r="B821" s="11">
        <v>42584</v>
      </c>
      <c r="C821">
        <v>4</v>
      </c>
      <c r="D821" s="12">
        <v>32</v>
      </c>
      <c r="E821" s="12" t="s">
        <v>64</v>
      </c>
      <c r="F821" s="12">
        <v>1</v>
      </c>
    </row>
    <row r="822" spans="1:6" x14ac:dyDescent="0.3">
      <c r="A822" t="s">
        <v>108</v>
      </c>
      <c r="B822" s="11">
        <v>42584</v>
      </c>
      <c r="C822">
        <v>4</v>
      </c>
      <c r="D822" s="12">
        <v>32</v>
      </c>
      <c r="E822" s="12" t="s">
        <v>63</v>
      </c>
      <c r="F822" s="12">
        <v>1</v>
      </c>
    </row>
    <row r="823" spans="1:6" x14ac:dyDescent="0.3">
      <c r="A823" t="s">
        <v>108</v>
      </c>
      <c r="B823" s="11">
        <v>42584</v>
      </c>
      <c r="C823">
        <v>4</v>
      </c>
      <c r="D823" s="12">
        <v>32</v>
      </c>
      <c r="E823" s="12" t="s">
        <v>66</v>
      </c>
      <c r="F823" s="12">
        <v>1</v>
      </c>
    </row>
    <row r="824" spans="1:6" x14ac:dyDescent="0.3">
      <c r="A824" t="s">
        <v>108</v>
      </c>
      <c r="B824" s="11">
        <v>42584</v>
      </c>
      <c r="C824">
        <v>4</v>
      </c>
      <c r="D824" s="12">
        <v>32</v>
      </c>
      <c r="E824" s="12" t="s">
        <v>76</v>
      </c>
      <c r="F824" s="12">
        <v>2</v>
      </c>
    </row>
    <row r="825" spans="1:6" x14ac:dyDescent="0.3">
      <c r="A825" t="s">
        <v>108</v>
      </c>
      <c r="B825" s="11">
        <v>42584</v>
      </c>
      <c r="C825">
        <v>5</v>
      </c>
      <c r="D825" s="12">
        <v>31</v>
      </c>
      <c r="E825" s="12" t="s">
        <v>64</v>
      </c>
      <c r="F825" s="12">
        <v>2</v>
      </c>
    </row>
    <row r="826" spans="1:6" x14ac:dyDescent="0.3">
      <c r="A826" t="s">
        <v>108</v>
      </c>
      <c r="B826" s="11">
        <v>42584</v>
      </c>
      <c r="C826">
        <v>5</v>
      </c>
      <c r="D826" s="12">
        <v>31</v>
      </c>
      <c r="E826" s="12" t="s">
        <v>65</v>
      </c>
      <c r="F826" s="12">
        <v>2</v>
      </c>
    </row>
    <row r="827" spans="1:6" x14ac:dyDescent="0.3">
      <c r="A827" t="s">
        <v>108</v>
      </c>
      <c r="B827" s="11">
        <v>42584</v>
      </c>
      <c r="C827">
        <v>5</v>
      </c>
      <c r="D827" s="12">
        <v>31</v>
      </c>
      <c r="E827" s="12" t="s">
        <v>66</v>
      </c>
      <c r="F827" s="12">
        <v>1</v>
      </c>
    </row>
    <row r="828" spans="1:6" x14ac:dyDescent="0.3">
      <c r="A828" t="s">
        <v>108</v>
      </c>
      <c r="B828" s="11">
        <v>42584</v>
      </c>
      <c r="C828">
        <v>5</v>
      </c>
      <c r="D828" s="12">
        <v>31</v>
      </c>
      <c r="E828" s="12" t="s">
        <v>66</v>
      </c>
      <c r="F828" s="12">
        <v>1</v>
      </c>
    </row>
    <row r="829" spans="1:6" x14ac:dyDescent="0.3">
      <c r="A829" t="s">
        <v>108</v>
      </c>
      <c r="B829" s="11">
        <v>42584</v>
      </c>
      <c r="C829">
        <v>6</v>
      </c>
      <c r="D829" s="12">
        <v>18</v>
      </c>
      <c r="E829" s="12" t="s">
        <v>64</v>
      </c>
      <c r="F829" s="12">
        <v>2</v>
      </c>
    </row>
    <row r="830" spans="1:6" x14ac:dyDescent="0.3">
      <c r="A830" t="s">
        <v>108</v>
      </c>
      <c r="B830" s="11">
        <v>42584</v>
      </c>
      <c r="C830">
        <v>6</v>
      </c>
      <c r="D830" s="12">
        <v>18</v>
      </c>
      <c r="E830" s="12" t="s">
        <v>64</v>
      </c>
      <c r="F830" s="12">
        <v>3</v>
      </c>
    </row>
    <row r="831" spans="1:6" x14ac:dyDescent="0.3">
      <c r="A831" t="s">
        <v>108</v>
      </c>
      <c r="B831" s="11">
        <v>42584</v>
      </c>
      <c r="C831">
        <v>6</v>
      </c>
      <c r="D831" s="12">
        <v>18</v>
      </c>
      <c r="E831" s="12" t="s">
        <v>64</v>
      </c>
      <c r="F831" s="12">
        <v>1</v>
      </c>
    </row>
    <row r="832" spans="1:6" x14ac:dyDescent="0.3">
      <c r="A832" t="s">
        <v>108</v>
      </c>
      <c r="B832" s="11">
        <v>42584</v>
      </c>
      <c r="C832">
        <v>6</v>
      </c>
      <c r="D832" s="12">
        <v>18</v>
      </c>
      <c r="E832" s="12" t="s">
        <v>65</v>
      </c>
      <c r="F832" s="12">
        <v>1</v>
      </c>
    </row>
    <row r="833" spans="1:6" x14ac:dyDescent="0.3">
      <c r="A833" t="s">
        <v>108</v>
      </c>
      <c r="B833" s="11">
        <v>42584</v>
      </c>
      <c r="C833">
        <v>6</v>
      </c>
      <c r="D833" s="12">
        <v>18</v>
      </c>
      <c r="E833" s="12" t="s">
        <v>66</v>
      </c>
      <c r="F833" s="12">
        <v>1</v>
      </c>
    </row>
    <row r="834" spans="1:6" x14ac:dyDescent="0.3">
      <c r="A834" t="s">
        <v>108</v>
      </c>
      <c r="B834" s="11">
        <v>42584</v>
      </c>
      <c r="C834">
        <v>6</v>
      </c>
      <c r="D834" s="12">
        <v>18</v>
      </c>
      <c r="E834" s="12" t="s">
        <v>63</v>
      </c>
      <c r="F834" s="12">
        <v>1</v>
      </c>
    </row>
    <row r="835" spans="1:6" x14ac:dyDescent="0.3">
      <c r="A835" t="s">
        <v>108</v>
      </c>
      <c r="B835" s="11">
        <v>42591</v>
      </c>
      <c r="C835">
        <v>1</v>
      </c>
      <c r="D835" s="3">
        <v>18</v>
      </c>
      <c r="E835" s="3" t="s">
        <v>64</v>
      </c>
      <c r="F835" s="3">
        <v>1</v>
      </c>
    </row>
    <row r="836" spans="1:6" x14ac:dyDescent="0.3">
      <c r="A836" t="s">
        <v>108</v>
      </c>
      <c r="B836" s="11">
        <v>42591</v>
      </c>
      <c r="C836">
        <v>1</v>
      </c>
      <c r="D836" s="3">
        <v>18</v>
      </c>
      <c r="E836" s="3" t="s">
        <v>62</v>
      </c>
      <c r="F836" s="3">
        <v>1</v>
      </c>
    </row>
    <row r="837" spans="1:6" x14ac:dyDescent="0.3">
      <c r="A837" t="s">
        <v>108</v>
      </c>
      <c r="B837" s="11">
        <v>42591</v>
      </c>
      <c r="C837">
        <v>2</v>
      </c>
      <c r="D837" s="3">
        <v>41</v>
      </c>
      <c r="E837" s="3" t="s">
        <v>64</v>
      </c>
      <c r="F837" s="3">
        <v>1</v>
      </c>
    </row>
    <row r="838" spans="1:6" x14ac:dyDescent="0.3">
      <c r="A838" t="s">
        <v>108</v>
      </c>
      <c r="B838" s="11">
        <v>42591</v>
      </c>
      <c r="C838">
        <v>2</v>
      </c>
      <c r="D838" s="3">
        <v>41</v>
      </c>
      <c r="E838" s="3" t="s">
        <v>62</v>
      </c>
      <c r="F838" s="3">
        <v>1</v>
      </c>
    </row>
    <row r="839" spans="1:6" x14ac:dyDescent="0.3">
      <c r="A839" t="s">
        <v>108</v>
      </c>
      <c r="B839" s="11">
        <v>42591</v>
      </c>
      <c r="C839">
        <v>2</v>
      </c>
      <c r="D839" s="3">
        <v>41</v>
      </c>
      <c r="E839" s="3" t="s">
        <v>66</v>
      </c>
      <c r="F839" s="3">
        <v>1</v>
      </c>
    </row>
    <row r="840" spans="1:6" x14ac:dyDescent="0.3">
      <c r="A840" t="s">
        <v>108</v>
      </c>
      <c r="B840" s="11">
        <v>42591</v>
      </c>
      <c r="C840">
        <v>3</v>
      </c>
      <c r="D840" s="3">
        <v>22</v>
      </c>
      <c r="E840" s="3" t="s">
        <v>65</v>
      </c>
      <c r="F840" s="3">
        <v>2</v>
      </c>
    </row>
    <row r="841" spans="1:6" x14ac:dyDescent="0.3">
      <c r="A841" t="s">
        <v>108</v>
      </c>
      <c r="B841" s="11">
        <v>42591</v>
      </c>
      <c r="C841">
        <v>4</v>
      </c>
      <c r="D841" s="3">
        <v>13</v>
      </c>
      <c r="E841" s="3" t="s">
        <v>64</v>
      </c>
      <c r="F841" s="3">
        <v>1</v>
      </c>
    </row>
    <row r="842" spans="1:6" x14ac:dyDescent="0.3">
      <c r="A842" t="s">
        <v>108</v>
      </c>
      <c r="B842" s="11">
        <v>42591</v>
      </c>
      <c r="C842">
        <v>4</v>
      </c>
      <c r="D842" s="3">
        <v>13</v>
      </c>
      <c r="E842" s="3" t="s">
        <v>64</v>
      </c>
      <c r="F842" s="3">
        <v>2</v>
      </c>
    </row>
    <row r="843" spans="1:6" x14ac:dyDescent="0.3">
      <c r="A843" t="s">
        <v>108</v>
      </c>
      <c r="B843" s="11">
        <v>42591</v>
      </c>
      <c r="C843">
        <v>4</v>
      </c>
      <c r="D843" s="3">
        <v>13</v>
      </c>
      <c r="E843" s="3" t="s">
        <v>64</v>
      </c>
      <c r="F843" s="3">
        <v>1</v>
      </c>
    </row>
    <row r="844" spans="1:6" x14ac:dyDescent="0.3">
      <c r="A844" t="s">
        <v>108</v>
      </c>
      <c r="B844" s="11">
        <v>42591</v>
      </c>
      <c r="C844">
        <v>4</v>
      </c>
      <c r="D844" s="3">
        <v>13</v>
      </c>
      <c r="E844" s="3" t="s">
        <v>62</v>
      </c>
      <c r="F844" s="3">
        <v>1</v>
      </c>
    </row>
    <row r="845" spans="1:6" x14ac:dyDescent="0.3">
      <c r="A845" t="s">
        <v>108</v>
      </c>
      <c r="B845" s="11">
        <v>42591</v>
      </c>
      <c r="C845">
        <v>5</v>
      </c>
      <c r="D845" s="3">
        <v>18</v>
      </c>
      <c r="E845" s="3" t="s">
        <v>64</v>
      </c>
      <c r="F845" s="3">
        <v>2</v>
      </c>
    </row>
    <row r="846" spans="1:6" x14ac:dyDescent="0.3">
      <c r="A846" t="s">
        <v>108</v>
      </c>
      <c r="B846" s="11">
        <v>42591</v>
      </c>
      <c r="C846">
        <v>5</v>
      </c>
      <c r="D846" s="3">
        <v>18</v>
      </c>
      <c r="E846" s="3" t="s">
        <v>64</v>
      </c>
      <c r="F846" s="3">
        <v>6</v>
      </c>
    </row>
    <row r="847" spans="1:6" x14ac:dyDescent="0.3">
      <c r="A847" t="s">
        <v>108</v>
      </c>
      <c r="B847" s="11">
        <v>42591</v>
      </c>
      <c r="C847">
        <v>5</v>
      </c>
      <c r="D847" s="3">
        <v>18</v>
      </c>
      <c r="E847" s="3" t="s">
        <v>65</v>
      </c>
      <c r="F847" s="3">
        <v>1</v>
      </c>
    </row>
    <row r="848" spans="1:6" x14ac:dyDescent="0.3">
      <c r="A848" t="s">
        <v>108</v>
      </c>
      <c r="B848" s="11">
        <v>42591</v>
      </c>
      <c r="C848">
        <v>5</v>
      </c>
      <c r="D848" s="3">
        <v>18</v>
      </c>
      <c r="E848" s="3" t="s">
        <v>66</v>
      </c>
      <c r="F848" s="3">
        <v>1</v>
      </c>
    </row>
    <row r="849" spans="1:6" x14ac:dyDescent="0.3">
      <c r="A849" t="s">
        <v>108</v>
      </c>
      <c r="B849" s="11">
        <v>42591</v>
      </c>
      <c r="C849">
        <v>6</v>
      </c>
      <c r="D849" s="3">
        <v>21</v>
      </c>
      <c r="E849" s="3" t="s">
        <v>64</v>
      </c>
      <c r="F849" s="3">
        <v>1</v>
      </c>
    </row>
    <row r="850" spans="1:6" x14ac:dyDescent="0.3">
      <c r="A850" t="s">
        <v>108</v>
      </c>
      <c r="B850" s="11">
        <v>42591</v>
      </c>
      <c r="C850">
        <v>6</v>
      </c>
      <c r="D850" s="3">
        <v>21</v>
      </c>
      <c r="E850" s="3" t="s">
        <v>66</v>
      </c>
      <c r="F850" s="3">
        <v>1</v>
      </c>
    </row>
    <row r="851" spans="1:6" x14ac:dyDescent="0.3">
      <c r="A851" t="s">
        <v>108</v>
      </c>
      <c r="B851" s="11">
        <v>42591</v>
      </c>
      <c r="C851">
        <v>6</v>
      </c>
      <c r="D851" s="3">
        <v>21</v>
      </c>
      <c r="E851" s="3" t="s">
        <v>84</v>
      </c>
      <c r="F851" s="3">
        <v>1</v>
      </c>
    </row>
    <row r="852" spans="1:6" x14ac:dyDescent="0.3">
      <c r="A852" t="s">
        <v>108</v>
      </c>
      <c r="B852" s="11">
        <v>42591</v>
      </c>
      <c r="C852">
        <v>6</v>
      </c>
      <c r="D852" s="3">
        <v>21</v>
      </c>
      <c r="E852" s="3" t="s">
        <v>109</v>
      </c>
      <c r="F852" s="3">
        <v>1</v>
      </c>
    </row>
    <row r="853" spans="1:6" x14ac:dyDescent="0.3">
      <c r="A853" t="s">
        <v>108</v>
      </c>
      <c r="B853" s="11">
        <v>42598</v>
      </c>
      <c r="C853">
        <v>1</v>
      </c>
      <c r="D853" s="3">
        <v>64</v>
      </c>
      <c r="E853" s="3" t="s">
        <v>64</v>
      </c>
      <c r="F853" s="3">
        <v>1</v>
      </c>
    </row>
    <row r="854" spans="1:6" x14ac:dyDescent="0.3">
      <c r="A854" t="s">
        <v>108</v>
      </c>
      <c r="B854" s="11">
        <v>42598</v>
      </c>
      <c r="C854">
        <v>1</v>
      </c>
      <c r="D854" s="3">
        <v>64</v>
      </c>
      <c r="E854" s="3" t="s">
        <v>62</v>
      </c>
      <c r="F854" s="3">
        <v>1</v>
      </c>
    </row>
    <row r="855" spans="1:6" x14ac:dyDescent="0.3">
      <c r="A855" t="s">
        <v>108</v>
      </c>
      <c r="B855" s="11">
        <v>42598</v>
      </c>
      <c r="C855">
        <v>2</v>
      </c>
      <c r="D855" s="3">
        <v>56</v>
      </c>
      <c r="E855" s="3" t="s">
        <v>64</v>
      </c>
      <c r="F855" s="3">
        <v>1</v>
      </c>
    </row>
    <row r="856" spans="1:6" x14ac:dyDescent="0.3">
      <c r="A856" t="s">
        <v>108</v>
      </c>
      <c r="B856" s="11">
        <v>42598</v>
      </c>
      <c r="C856">
        <v>2</v>
      </c>
      <c r="D856" s="3">
        <v>56</v>
      </c>
      <c r="E856" s="3" t="s">
        <v>95</v>
      </c>
      <c r="F856" s="3">
        <v>1</v>
      </c>
    </row>
    <row r="857" spans="1:6" x14ac:dyDescent="0.3">
      <c r="A857" t="s">
        <v>108</v>
      </c>
      <c r="B857" s="11">
        <v>42598</v>
      </c>
      <c r="C857">
        <v>2</v>
      </c>
      <c r="D857" s="3">
        <v>56</v>
      </c>
      <c r="E857" s="3" t="s">
        <v>62</v>
      </c>
      <c r="F857" s="3">
        <v>2</v>
      </c>
    </row>
    <row r="858" spans="1:6" x14ac:dyDescent="0.3">
      <c r="A858" t="s">
        <v>108</v>
      </c>
      <c r="B858" s="11">
        <v>42598</v>
      </c>
      <c r="C858">
        <v>3</v>
      </c>
      <c r="D858" s="3">
        <v>58</v>
      </c>
      <c r="E858" s="3" t="s">
        <v>64</v>
      </c>
      <c r="F858" s="3">
        <v>2</v>
      </c>
    </row>
    <row r="859" spans="1:6" x14ac:dyDescent="0.3">
      <c r="A859" t="s">
        <v>108</v>
      </c>
      <c r="B859" s="11">
        <v>42598</v>
      </c>
      <c r="C859">
        <v>3</v>
      </c>
      <c r="D859" s="3">
        <v>58</v>
      </c>
      <c r="E859" s="3" t="s">
        <v>95</v>
      </c>
      <c r="F859" s="3">
        <v>2</v>
      </c>
    </row>
    <row r="860" spans="1:6" x14ac:dyDescent="0.3">
      <c r="A860" t="s">
        <v>108</v>
      </c>
      <c r="B860" s="11">
        <v>42598</v>
      </c>
      <c r="C860">
        <v>3</v>
      </c>
      <c r="D860" s="3">
        <v>58</v>
      </c>
      <c r="E860" s="3" t="s">
        <v>62</v>
      </c>
      <c r="F860" s="3">
        <v>1</v>
      </c>
    </row>
    <row r="861" spans="1:6" x14ac:dyDescent="0.3">
      <c r="A861" t="s">
        <v>108</v>
      </c>
      <c r="B861" s="11">
        <v>42598</v>
      </c>
      <c r="C861">
        <v>4</v>
      </c>
      <c r="D861" s="3">
        <v>16</v>
      </c>
      <c r="E861" s="3" t="s">
        <v>64</v>
      </c>
      <c r="F861" s="3">
        <v>2</v>
      </c>
    </row>
    <row r="862" spans="1:6" x14ac:dyDescent="0.3">
      <c r="A862" t="s">
        <v>108</v>
      </c>
      <c r="B862" s="11">
        <v>42598</v>
      </c>
      <c r="C862">
        <v>4</v>
      </c>
      <c r="D862" s="3">
        <v>16</v>
      </c>
      <c r="E862" s="3" t="s">
        <v>64</v>
      </c>
      <c r="F862" s="3">
        <v>1</v>
      </c>
    </row>
    <row r="863" spans="1:6" x14ac:dyDescent="0.3">
      <c r="A863" t="s">
        <v>108</v>
      </c>
      <c r="B863" s="11">
        <v>42598</v>
      </c>
      <c r="C863">
        <v>4</v>
      </c>
      <c r="D863" s="3">
        <v>16</v>
      </c>
      <c r="E863" s="3" t="s">
        <v>95</v>
      </c>
      <c r="F863" s="3">
        <v>1</v>
      </c>
    </row>
    <row r="864" spans="1:6" x14ac:dyDescent="0.3">
      <c r="A864" t="s">
        <v>108</v>
      </c>
      <c r="B864" s="11">
        <v>42598</v>
      </c>
      <c r="C864">
        <v>4</v>
      </c>
      <c r="D864" s="3">
        <v>16</v>
      </c>
      <c r="E864" s="3" t="s">
        <v>72</v>
      </c>
      <c r="F864" s="3">
        <v>1</v>
      </c>
    </row>
    <row r="865" spans="1:6" x14ac:dyDescent="0.3">
      <c r="A865" t="s">
        <v>108</v>
      </c>
      <c r="B865" s="11">
        <v>42598</v>
      </c>
      <c r="C865">
        <v>5</v>
      </c>
      <c r="D865" s="3">
        <v>20</v>
      </c>
      <c r="E865" s="3" t="s">
        <v>64</v>
      </c>
      <c r="F865" s="3">
        <v>1</v>
      </c>
    </row>
    <row r="866" spans="1:6" x14ac:dyDescent="0.3">
      <c r="A866" t="s">
        <v>108</v>
      </c>
      <c r="B866" s="11">
        <v>42598</v>
      </c>
      <c r="C866">
        <v>6</v>
      </c>
      <c r="D866" s="3">
        <v>9</v>
      </c>
      <c r="E866" s="3" t="s">
        <v>64</v>
      </c>
      <c r="F866" s="3">
        <v>1</v>
      </c>
    </row>
    <row r="867" spans="1:6" x14ac:dyDescent="0.3">
      <c r="A867" t="s">
        <v>108</v>
      </c>
      <c r="B867" s="11">
        <v>42598</v>
      </c>
      <c r="C867">
        <v>6</v>
      </c>
      <c r="D867" s="3">
        <v>9</v>
      </c>
      <c r="E867" s="3" t="s">
        <v>65</v>
      </c>
      <c r="F867" s="3">
        <v>2</v>
      </c>
    </row>
    <row r="868" spans="1:6" x14ac:dyDescent="0.3">
      <c r="A868" t="s">
        <v>108</v>
      </c>
      <c r="B868" s="11">
        <v>42607</v>
      </c>
      <c r="C868">
        <v>1</v>
      </c>
      <c r="D868" s="3">
        <v>38</v>
      </c>
      <c r="E868" s="3" t="s">
        <v>64</v>
      </c>
      <c r="F868" s="3">
        <v>1</v>
      </c>
    </row>
    <row r="869" spans="1:6" x14ac:dyDescent="0.3">
      <c r="A869" t="s">
        <v>108</v>
      </c>
      <c r="B869" s="11">
        <v>42607</v>
      </c>
      <c r="C869">
        <v>1</v>
      </c>
      <c r="D869" s="3">
        <v>38</v>
      </c>
      <c r="E869" s="3" t="s">
        <v>64</v>
      </c>
      <c r="F869" s="3">
        <v>2</v>
      </c>
    </row>
    <row r="870" spans="1:6" x14ac:dyDescent="0.3">
      <c r="A870" t="s">
        <v>108</v>
      </c>
      <c r="B870" s="11">
        <v>42607</v>
      </c>
      <c r="C870">
        <v>2</v>
      </c>
      <c r="D870" s="3">
        <v>26</v>
      </c>
      <c r="E870" s="3" t="s">
        <v>64</v>
      </c>
      <c r="F870" s="3">
        <v>1</v>
      </c>
    </row>
    <row r="871" spans="1:6" x14ac:dyDescent="0.3">
      <c r="A871" t="s">
        <v>108</v>
      </c>
      <c r="B871" s="11">
        <v>42607</v>
      </c>
      <c r="C871">
        <v>2</v>
      </c>
      <c r="D871" s="3">
        <v>26</v>
      </c>
      <c r="E871" s="3" t="s">
        <v>64</v>
      </c>
      <c r="F871" s="3">
        <v>2</v>
      </c>
    </row>
    <row r="872" spans="1:6" x14ac:dyDescent="0.3">
      <c r="A872" t="s">
        <v>108</v>
      </c>
      <c r="B872" s="11">
        <v>42607</v>
      </c>
      <c r="C872">
        <v>2</v>
      </c>
      <c r="D872" s="3">
        <v>26</v>
      </c>
      <c r="E872" s="3" t="s">
        <v>64</v>
      </c>
      <c r="F872" s="3">
        <v>1</v>
      </c>
    </row>
    <row r="873" spans="1:6" x14ac:dyDescent="0.3">
      <c r="A873" t="s">
        <v>108</v>
      </c>
      <c r="B873" s="11">
        <v>42607</v>
      </c>
      <c r="C873">
        <v>3</v>
      </c>
      <c r="D873" s="3">
        <v>35</v>
      </c>
      <c r="E873" s="3" t="s">
        <v>64</v>
      </c>
      <c r="F873" s="3">
        <v>2</v>
      </c>
    </row>
    <row r="874" spans="1:6" x14ac:dyDescent="0.3">
      <c r="A874" t="s">
        <v>108</v>
      </c>
      <c r="B874" s="11">
        <v>42607</v>
      </c>
      <c r="C874">
        <v>3</v>
      </c>
      <c r="D874" s="3">
        <v>35</v>
      </c>
      <c r="E874" s="3" t="s">
        <v>64</v>
      </c>
      <c r="F874" s="3">
        <v>3</v>
      </c>
    </row>
    <row r="875" spans="1:6" x14ac:dyDescent="0.3">
      <c r="A875" t="s">
        <v>108</v>
      </c>
      <c r="B875" s="11">
        <v>42607</v>
      </c>
      <c r="C875">
        <v>3</v>
      </c>
      <c r="D875" s="3">
        <v>35</v>
      </c>
      <c r="E875" s="3" t="s">
        <v>64</v>
      </c>
      <c r="F875" s="3">
        <v>2</v>
      </c>
    </row>
    <row r="876" spans="1:6" x14ac:dyDescent="0.3">
      <c r="A876" t="s">
        <v>108</v>
      </c>
      <c r="B876" s="11">
        <v>42607</v>
      </c>
      <c r="C876">
        <v>3</v>
      </c>
      <c r="D876" s="3">
        <v>35</v>
      </c>
      <c r="E876" s="3" t="s">
        <v>65</v>
      </c>
      <c r="F876" s="3">
        <v>3</v>
      </c>
    </row>
    <row r="877" spans="1:6" x14ac:dyDescent="0.3">
      <c r="A877" t="s">
        <v>108</v>
      </c>
      <c r="B877" s="11">
        <v>42607</v>
      </c>
      <c r="C877">
        <v>4</v>
      </c>
      <c r="D877" s="3">
        <v>34</v>
      </c>
      <c r="E877" s="3" t="s">
        <v>64</v>
      </c>
      <c r="F877" s="3">
        <v>3</v>
      </c>
    </row>
    <row r="878" spans="1:6" x14ac:dyDescent="0.3">
      <c r="A878" t="s">
        <v>108</v>
      </c>
      <c r="B878" s="11">
        <v>42607</v>
      </c>
      <c r="C878">
        <v>4</v>
      </c>
      <c r="D878" s="3">
        <v>34</v>
      </c>
      <c r="E878" s="3" t="s">
        <v>62</v>
      </c>
      <c r="F878" s="3">
        <v>1</v>
      </c>
    </row>
    <row r="879" spans="1:6" x14ac:dyDescent="0.3">
      <c r="A879" t="s">
        <v>108</v>
      </c>
      <c r="B879" s="11">
        <v>42607</v>
      </c>
      <c r="C879">
        <v>4</v>
      </c>
      <c r="D879" s="3">
        <v>34</v>
      </c>
      <c r="E879" s="3" t="s">
        <v>95</v>
      </c>
      <c r="F879" s="3">
        <v>1</v>
      </c>
    </row>
    <row r="880" spans="1:6" x14ac:dyDescent="0.3">
      <c r="A880" t="s">
        <v>108</v>
      </c>
      <c r="B880" s="11">
        <v>42607</v>
      </c>
      <c r="C880">
        <v>4</v>
      </c>
      <c r="D880" s="3">
        <v>34</v>
      </c>
      <c r="E880" s="3" t="s">
        <v>78</v>
      </c>
      <c r="F880" s="3">
        <v>1</v>
      </c>
    </row>
    <row r="881" spans="1:6" x14ac:dyDescent="0.3">
      <c r="A881" t="s">
        <v>108</v>
      </c>
      <c r="B881" s="11">
        <v>42607</v>
      </c>
      <c r="C881">
        <v>5</v>
      </c>
      <c r="D881" s="3">
        <v>24</v>
      </c>
      <c r="E881" s="3" t="s">
        <v>95</v>
      </c>
      <c r="F881" s="3">
        <v>2</v>
      </c>
    </row>
    <row r="882" spans="1:6" x14ac:dyDescent="0.3">
      <c r="A882" t="s">
        <v>108</v>
      </c>
      <c r="B882" s="11">
        <v>42607</v>
      </c>
      <c r="C882">
        <v>6</v>
      </c>
      <c r="D882" s="3">
        <v>23</v>
      </c>
      <c r="E882" s="3" t="s">
        <v>64</v>
      </c>
      <c r="F882" s="3">
        <v>2</v>
      </c>
    </row>
    <row r="883" spans="1:6" x14ac:dyDescent="0.3">
      <c r="A883" t="s">
        <v>108</v>
      </c>
      <c r="B883" s="11">
        <v>42607</v>
      </c>
      <c r="C883">
        <v>6</v>
      </c>
      <c r="D883" s="3">
        <v>23</v>
      </c>
      <c r="E883" s="3" t="s">
        <v>65</v>
      </c>
      <c r="F883" s="3">
        <v>1</v>
      </c>
    </row>
    <row r="884" spans="1:6" x14ac:dyDescent="0.3">
      <c r="A884" s="10" t="s">
        <v>7</v>
      </c>
      <c r="B884" s="11">
        <v>42578</v>
      </c>
      <c r="C884">
        <v>1</v>
      </c>
      <c r="D884" s="3">
        <v>17</v>
      </c>
      <c r="E884" s="3" t="s">
        <v>64</v>
      </c>
      <c r="F884" s="3">
        <v>1</v>
      </c>
    </row>
    <row r="885" spans="1:6" x14ac:dyDescent="0.3">
      <c r="A885" s="10" t="s">
        <v>7</v>
      </c>
      <c r="B885" s="11">
        <v>42578</v>
      </c>
      <c r="C885">
        <v>1</v>
      </c>
      <c r="D885" s="3">
        <v>17</v>
      </c>
      <c r="E885" s="3" t="s">
        <v>64</v>
      </c>
      <c r="F885" s="3">
        <v>2</v>
      </c>
    </row>
    <row r="886" spans="1:6" x14ac:dyDescent="0.3">
      <c r="A886" s="10" t="s">
        <v>7</v>
      </c>
      <c r="B886" s="11">
        <v>42578</v>
      </c>
      <c r="C886">
        <v>1</v>
      </c>
      <c r="D886" s="3">
        <v>17</v>
      </c>
      <c r="E886" s="3" t="s">
        <v>64</v>
      </c>
      <c r="F886" s="3">
        <v>2</v>
      </c>
    </row>
    <row r="887" spans="1:6" x14ac:dyDescent="0.3">
      <c r="A887" s="10" t="s">
        <v>7</v>
      </c>
      <c r="B887" s="11">
        <v>42578</v>
      </c>
      <c r="C887">
        <v>1</v>
      </c>
      <c r="D887" s="3">
        <v>17</v>
      </c>
      <c r="E887" s="3" t="s">
        <v>64</v>
      </c>
      <c r="F887" s="3">
        <v>3</v>
      </c>
    </row>
    <row r="888" spans="1:6" x14ac:dyDescent="0.3">
      <c r="A888" s="10" t="s">
        <v>7</v>
      </c>
      <c r="B888" s="11">
        <v>42578</v>
      </c>
      <c r="C888">
        <v>1</v>
      </c>
      <c r="D888" s="3">
        <v>17</v>
      </c>
      <c r="E888" s="3" t="s">
        <v>110</v>
      </c>
      <c r="F888" s="3">
        <v>1</v>
      </c>
    </row>
    <row r="889" spans="1:6" x14ac:dyDescent="0.3">
      <c r="A889" s="10" t="s">
        <v>7</v>
      </c>
      <c r="B889" s="11">
        <v>42578</v>
      </c>
      <c r="C889">
        <v>1</v>
      </c>
      <c r="D889" s="3">
        <v>17</v>
      </c>
      <c r="E889" s="3" t="s">
        <v>62</v>
      </c>
      <c r="F889" s="3">
        <v>1</v>
      </c>
    </row>
    <row r="890" spans="1:6" x14ac:dyDescent="0.3">
      <c r="A890" s="10" t="s">
        <v>7</v>
      </c>
      <c r="B890" s="11">
        <v>42578</v>
      </c>
      <c r="C890">
        <v>2</v>
      </c>
      <c r="D890" s="3">
        <v>13</v>
      </c>
      <c r="E890" s="3" t="s">
        <v>64</v>
      </c>
      <c r="F890" s="3">
        <v>3</v>
      </c>
    </row>
    <row r="891" spans="1:6" x14ac:dyDescent="0.3">
      <c r="A891" s="10" t="s">
        <v>7</v>
      </c>
      <c r="B891" s="11">
        <v>42578</v>
      </c>
      <c r="C891">
        <v>2</v>
      </c>
      <c r="D891" s="3">
        <v>13</v>
      </c>
      <c r="E891" s="3" t="s">
        <v>64</v>
      </c>
      <c r="F891" s="3">
        <v>1</v>
      </c>
    </row>
    <row r="892" spans="1:6" x14ac:dyDescent="0.3">
      <c r="A892" s="10" t="s">
        <v>7</v>
      </c>
      <c r="B892" s="11">
        <v>42578</v>
      </c>
      <c r="C892">
        <v>2</v>
      </c>
      <c r="D892" s="3">
        <v>13</v>
      </c>
      <c r="E892" s="3" t="s">
        <v>64</v>
      </c>
      <c r="F892" s="3">
        <v>2</v>
      </c>
    </row>
    <row r="893" spans="1:6" x14ac:dyDescent="0.3">
      <c r="A893" s="10" t="s">
        <v>7</v>
      </c>
      <c r="B893" s="11">
        <v>42578</v>
      </c>
      <c r="C893">
        <v>2</v>
      </c>
      <c r="D893" s="3">
        <v>13</v>
      </c>
      <c r="E893" s="3" t="s">
        <v>64</v>
      </c>
      <c r="F893" s="3">
        <v>3</v>
      </c>
    </row>
    <row r="894" spans="1:6" x14ac:dyDescent="0.3">
      <c r="A894" s="10" t="s">
        <v>7</v>
      </c>
      <c r="B894" s="11">
        <v>42578</v>
      </c>
      <c r="C894">
        <v>2</v>
      </c>
      <c r="D894" s="3">
        <v>13</v>
      </c>
      <c r="E894" s="15" t="s">
        <v>80</v>
      </c>
      <c r="F894" s="3">
        <v>1</v>
      </c>
    </row>
    <row r="895" spans="1:6" x14ac:dyDescent="0.3">
      <c r="A895" s="10" t="s">
        <v>7</v>
      </c>
      <c r="B895" s="11">
        <v>42578</v>
      </c>
      <c r="C895">
        <v>3</v>
      </c>
      <c r="D895" s="3">
        <v>9</v>
      </c>
      <c r="E895" s="3" t="s">
        <v>64</v>
      </c>
      <c r="F895" s="3">
        <v>1</v>
      </c>
    </row>
    <row r="896" spans="1:6" x14ac:dyDescent="0.3">
      <c r="A896" s="10" t="s">
        <v>7</v>
      </c>
      <c r="B896" s="11">
        <v>42578</v>
      </c>
      <c r="C896">
        <v>3</v>
      </c>
      <c r="D896" s="3">
        <v>9</v>
      </c>
      <c r="E896" s="3" t="s">
        <v>64</v>
      </c>
      <c r="F896" s="3">
        <v>2</v>
      </c>
    </row>
    <row r="897" spans="1:6" x14ac:dyDescent="0.3">
      <c r="A897" s="10" t="s">
        <v>7</v>
      </c>
      <c r="B897" s="11">
        <v>42578</v>
      </c>
      <c r="C897">
        <v>3</v>
      </c>
      <c r="D897" s="3">
        <v>9</v>
      </c>
      <c r="E897" s="3" t="s">
        <v>64</v>
      </c>
      <c r="F897" s="3">
        <v>1</v>
      </c>
    </row>
    <row r="898" spans="1:6" x14ac:dyDescent="0.3">
      <c r="A898" s="10" t="s">
        <v>7</v>
      </c>
      <c r="B898" s="11">
        <v>42578</v>
      </c>
      <c r="C898">
        <v>3</v>
      </c>
      <c r="D898" s="3">
        <v>9</v>
      </c>
      <c r="E898" s="3" t="s">
        <v>64</v>
      </c>
      <c r="F898" s="3">
        <v>1</v>
      </c>
    </row>
    <row r="899" spans="1:6" x14ac:dyDescent="0.3">
      <c r="A899" s="10" t="s">
        <v>7</v>
      </c>
      <c r="B899" s="11">
        <v>42578</v>
      </c>
      <c r="C899">
        <v>3</v>
      </c>
      <c r="D899" s="3">
        <v>9</v>
      </c>
      <c r="E899" s="3" t="s">
        <v>64</v>
      </c>
      <c r="F899" s="3">
        <v>2</v>
      </c>
    </row>
    <row r="900" spans="1:6" x14ac:dyDescent="0.3">
      <c r="A900" s="10" t="s">
        <v>7</v>
      </c>
      <c r="B900" s="11">
        <v>42578</v>
      </c>
      <c r="C900">
        <v>3</v>
      </c>
      <c r="D900" s="3">
        <v>9</v>
      </c>
      <c r="E900" s="3" t="s">
        <v>64</v>
      </c>
      <c r="F900" s="3">
        <v>1</v>
      </c>
    </row>
    <row r="901" spans="1:6" x14ac:dyDescent="0.3">
      <c r="A901" s="10" t="s">
        <v>7</v>
      </c>
      <c r="B901" s="11">
        <v>42578</v>
      </c>
      <c r="C901">
        <v>4</v>
      </c>
      <c r="D901" s="3">
        <v>19</v>
      </c>
      <c r="E901" s="3" t="s">
        <v>64</v>
      </c>
      <c r="F901" s="3">
        <v>2</v>
      </c>
    </row>
    <row r="902" spans="1:6" x14ac:dyDescent="0.3">
      <c r="A902" s="10" t="s">
        <v>7</v>
      </c>
      <c r="B902" s="11">
        <v>42578</v>
      </c>
      <c r="C902">
        <v>4</v>
      </c>
      <c r="D902" s="3">
        <v>19</v>
      </c>
      <c r="E902" s="3" t="s">
        <v>64</v>
      </c>
      <c r="F902" s="3">
        <v>2</v>
      </c>
    </row>
    <row r="903" spans="1:6" x14ac:dyDescent="0.3">
      <c r="A903" s="10" t="s">
        <v>7</v>
      </c>
      <c r="B903" s="11">
        <v>42578</v>
      </c>
      <c r="C903">
        <v>4</v>
      </c>
      <c r="D903" s="3">
        <v>19</v>
      </c>
      <c r="E903" s="3" t="s">
        <v>64</v>
      </c>
      <c r="F903" s="3">
        <v>1</v>
      </c>
    </row>
    <row r="904" spans="1:6" x14ac:dyDescent="0.3">
      <c r="A904" s="10" t="s">
        <v>7</v>
      </c>
      <c r="B904" s="11">
        <v>42578</v>
      </c>
      <c r="C904">
        <v>4</v>
      </c>
      <c r="D904" s="3">
        <v>19</v>
      </c>
      <c r="E904" s="3" t="s">
        <v>64</v>
      </c>
      <c r="F904" s="3">
        <v>1</v>
      </c>
    </row>
    <row r="905" spans="1:6" x14ac:dyDescent="0.3">
      <c r="A905" s="10" t="s">
        <v>7</v>
      </c>
      <c r="B905" s="11">
        <v>42578</v>
      </c>
      <c r="C905">
        <v>4</v>
      </c>
      <c r="D905" s="3">
        <v>19</v>
      </c>
      <c r="E905" s="3" t="s">
        <v>64</v>
      </c>
      <c r="F905" s="3">
        <v>1</v>
      </c>
    </row>
    <row r="906" spans="1:6" x14ac:dyDescent="0.3">
      <c r="A906" s="10" t="s">
        <v>7</v>
      </c>
      <c r="B906" s="11">
        <v>42578</v>
      </c>
      <c r="C906">
        <v>4</v>
      </c>
      <c r="D906" s="3">
        <v>19</v>
      </c>
      <c r="E906" s="3" t="s">
        <v>64</v>
      </c>
      <c r="F906" s="3">
        <v>1</v>
      </c>
    </row>
    <row r="907" spans="1:6" x14ac:dyDescent="0.3">
      <c r="A907" s="10" t="s">
        <v>7</v>
      </c>
      <c r="B907" s="11">
        <v>42578</v>
      </c>
      <c r="C907">
        <v>4</v>
      </c>
      <c r="D907" s="3">
        <v>19</v>
      </c>
      <c r="E907" s="3" t="s">
        <v>110</v>
      </c>
      <c r="F907" s="3">
        <v>1</v>
      </c>
    </row>
    <row r="908" spans="1:6" x14ac:dyDescent="0.3">
      <c r="A908" s="10" t="s">
        <v>7</v>
      </c>
      <c r="B908" s="11">
        <v>42578</v>
      </c>
      <c r="C908">
        <v>4</v>
      </c>
      <c r="D908" s="3">
        <v>19</v>
      </c>
      <c r="E908" s="3" t="s">
        <v>66</v>
      </c>
      <c r="F908" s="3">
        <v>1</v>
      </c>
    </row>
    <row r="909" spans="1:6" x14ac:dyDescent="0.3">
      <c r="A909" s="10" t="s">
        <v>7</v>
      </c>
      <c r="B909" s="11">
        <v>42578</v>
      </c>
      <c r="C909">
        <v>5</v>
      </c>
      <c r="D909" s="3">
        <v>22</v>
      </c>
      <c r="E909" s="3" t="s">
        <v>64</v>
      </c>
      <c r="F909" s="3">
        <v>1</v>
      </c>
    </row>
    <row r="910" spans="1:6" x14ac:dyDescent="0.3">
      <c r="A910" s="10" t="s">
        <v>7</v>
      </c>
      <c r="B910" s="11">
        <v>42578</v>
      </c>
      <c r="C910">
        <v>5</v>
      </c>
      <c r="D910" s="3">
        <v>22</v>
      </c>
      <c r="E910" s="3" t="s">
        <v>64</v>
      </c>
      <c r="F910" s="3">
        <v>2</v>
      </c>
    </row>
    <row r="911" spans="1:6" x14ac:dyDescent="0.3">
      <c r="A911" s="10" t="s">
        <v>7</v>
      </c>
      <c r="B911" s="11">
        <v>42578</v>
      </c>
      <c r="C911">
        <v>5</v>
      </c>
      <c r="D911" s="3">
        <v>22</v>
      </c>
      <c r="E911" s="3" t="s">
        <v>64</v>
      </c>
      <c r="F911" s="3">
        <v>2</v>
      </c>
    </row>
    <row r="912" spans="1:6" x14ac:dyDescent="0.3">
      <c r="A912" s="10" t="s">
        <v>7</v>
      </c>
      <c r="B912" s="11">
        <v>42578</v>
      </c>
      <c r="C912">
        <v>5</v>
      </c>
      <c r="D912" s="3">
        <v>22</v>
      </c>
      <c r="E912" s="3" t="s">
        <v>64</v>
      </c>
      <c r="F912" s="3">
        <v>1</v>
      </c>
    </row>
    <row r="913" spans="1:6" x14ac:dyDescent="0.3">
      <c r="A913" s="10" t="s">
        <v>7</v>
      </c>
      <c r="B913" s="11">
        <v>42578</v>
      </c>
      <c r="C913">
        <v>5</v>
      </c>
      <c r="D913" s="3">
        <v>22</v>
      </c>
      <c r="E913" s="3" t="s">
        <v>64</v>
      </c>
      <c r="F913" s="3">
        <v>3</v>
      </c>
    </row>
    <row r="914" spans="1:6" x14ac:dyDescent="0.3">
      <c r="A914" s="10" t="s">
        <v>7</v>
      </c>
      <c r="B914" s="11">
        <v>42578</v>
      </c>
      <c r="C914">
        <v>5</v>
      </c>
      <c r="D914" s="3">
        <v>22</v>
      </c>
      <c r="E914" s="3" t="s">
        <v>64</v>
      </c>
      <c r="F914" s="3">
        <v>1</v>
      </c>
    </row>
    <row r="915" spans="1:6" x14ac:dyDescent="0.3">
      <c r="A915" s="10" t="s">
        <v>7</v>
      </c>
      <c r="B915" s="11">
        <v>42578</v>
      </c>
      <c r="C915">
        <v>6</v>
      </c>
      <c r="D915" s="3">
        <v>15</v>
      </c>
      <c r="E915" s="3" t="s">
        <v>63</v>
      </c>
      <c r="F915" s="3">
        <v>1</v>
      </c>
    </row>
    <row r="916" spans="1:6" x14ac:dyDescent="0.3">
      <c r="A916" s="10" t="s">
        <v>7</v>
      </c>
      <c r="B916" s="11">
        <v>42578</v>
      </c>
      <c r="C916">
        <v>6</v>
      </c>
      <c r="D916" s="3">
        <v>15</v>
      </c>
      <c r="E916" s="3" t="s">
        <v>64</v>
      </c>
      <c r="F916" s="3">
        <v>1</v>
      </c>
    </row>
    <row r="917" spans="1:6" x14ac:dyDescent="0.3">
      <c r="A917" s="10" t="s">
        <v>7</v>
      </c>
      <c r="B917" s="11">
        <v>42578</v>
      </c>
      <c r="C917">
        <v>6</v>
      </c>
      <c r="D917" s="3">
        <v>15</v>
      </c>
      <c r="E917" s="3" t="s">
        <v>64</v>
      </c>
      <c r="F917" s="3">
        <v>2</v>
      </c>
    </row>
    <row r="918" spans="1:6" x14ac:dyDescent="0.3">
      <c r="A918" s="10" t="s">
        <v>7</v>
      </c>
      <c r="B918" s="11">
        <v>42578</v>
      </c>
      <c r="C918">
        <v>6</v>
      </c>
      <c r="D918" s="3">
        <v>15</v>
      </c>
      <c r="E918" s="3" t="s">
        <v>64</v>
      </c>
      <c r="F918" s="3">
        <v>1</v>
      </c>
    </row>
    <row r="919" spans="1:6" x14ac:dyDescent="0.3">
      <c r="A919" s="10" t="s">
        <v>7</v>
      </c>
      <c r="B919" s="11">
        <v>42578</v>
      </c>
      <c r="C919">
        <v>6</v>
      </c>
      <c r="D919" s="3">
        <v>15</v>
      </c>
      <c r="E919" s="3" t="s">
        <v>64</v>
      </c>
      <c r="F919" s="3">
        <v>2</v>
      </c>
    </row>
    <row r="920" spans="1:6" x14ac:dyDescent="0.3">
      <c r="A920" s="10" t="s">
        <v>7</v>
      </c>
      <c r="B920" s="11">
        <v>42578</v>
      </c>
      <c r="C920">
        <v>6</v>
      </c>
      <c r="D920" s="3">
        <v>15</v>
      </c>
      <c r="E920" s="3" t="s">
        <v>64</v>
      </c>
      <c r="F920" s="3">
        <v>1</v>
      </c>
    </row>
    <row r="921" spans="1:6" x14ac:dyDescent="0.3">
      <c r="A921" t="s">
        <v>7</v>
      </c>
      <c r="B921" s="11">
        <v>42586</v>
      </c>
      <c r="C921">
        <v>1</v>
      </c>
      <c r="D921" s="12">
        <v>22</v>
      </c>
      <c r="E921" s="12" t="s">
        <v>62</v>
      </c>
      <c r="F921" s="12">
        <v>2</v>
      </c>
    </row>
    <row r="922" spans="1:6" x14ac:dyDescent="0.3">
      <c r="A922" t="s">
        <v>7</v>
      </c>
      <c r="B922" s="11">
        <v>42586</v>
      </c>
      <c r="C922">
        <v>2</v>
      </c>
      <c r="D922" s="12">
        <v>16</v>
      </c>
      <c r="E922" s="12" t="s">
        <v>67</v>
      </c>
      <c r="F922" s="12">
        <v>0</v>
      </c>
    </row>
    <row r="923" spans="1:6" x14ac:dyDescent="0.3">
      <c r="A923" t="s">
        <v>7</v>
      </c>
      <c r="B923" s="11">
        <v>42586</v>
      </c>
      <c r="C923">
        <v>3</v>
      </c>
      <c r="D923" s="12">
        <v>8</v>
      </c>
      <c r="E923" s="12" t="s">
        <v>67</v>
      </c>
      <c r="F923" s="12">
        <v>0</v>
      </c>
    </row>
    <row r="924" spans="1:6" x14ac:dyDescent="0.3">
      <c r="A924" t="s">
        <v>7</v>
      </c>
      <c r="B924" s="11">
        <v>42586</v>
      </c>
      <c r="C924">
        <v>4</v>
      </c>
      <c r="D924" s="12">
        <v>19</v>
      </c>
      <c r="E924" s="12" t="s">
        <v>111</v>
      </c>
      <c r="F924" s="12">
        <v>1</v>
      </c>
    </row>
    <row r="925" spans="1:6" x14ac:dyDescent="0.3">
      <c r="A925" t="s">
        <v>7</v>
      </c>
      <c r="B925" s="11">
        <v>42586</v>
      </c>
      <c r="C925">
        <v>5</v>
      </c>
      <c r="D925" s="12">
        <v>20</v>
      </c>
      <c r="E925" s="12" t="s">
        <v>67</v>
      </c>
      <c r="F925" s="12">
        <v>0</v>
      </c>
    </row>
    <row r="926" spans="1:6" x14ac:dyDescent="0.3">
      <c r="A926" t="s">
        <v>7</v>
      </c>
      <c r="B926" s="11">
        <v>42586</v>
      </c>
      <c r="C926">
        <v>6</v>
      </c>
      <c r="D926" s="12">
        <v>14</v>
      </c>
      <c r="E926" s="12" t="s">
        <v>67</v>
      </c>
      <c r="F926" s="12">
        <v>0</v>
      </c>
    </row>
    <row r="927" spans="1:6" x14ac:dyDescent="0.3">
      <c r="A927" t="s">
        <v>7</v>
      </c>
      <c r="B927" s="11">
        <v>42591</v>
      </c>
      <c r="C927">
        <v>1</v>
      </c>
      <c r="D927" s="3">
        <v>21</v>
      </c>
      <c r="E927" s="3" t="s">
        <v>64</v>
      </c>
      <c r="F927" s="3">
        <v>2</v>
      </c>
    </row>
    <row r="928" spans="1:6" x14ac:dyDescent="0.3">
      <c r="A928" t="s">
        <v>7</v>
      </c>
      <c r="B928" s="11">
        <v>42591</v>
      </c>
      <c r="C928">
        <v>1</v>
      </c>
      <c r="D928" s="3">
        <v>21</v>
      </c>
      <c r="E928" s="3" t="s">
        <v>64</v>
      </c>
      <c r="F928" s="3">
        <v>1</v>
      </c>
    </row>
    <row r="929" spans="1:6" x14ac:dyDescent="0.3">
      <c r="A929" t="s">
        <v>7</v>
      </c>
      <c r="B929" s="11">
        <v>42591</v>
      </c>
      <c r="C929">
        <v>2</v>
      </c>
      <c r="D929" s="3">
        <v>14</v>
      </c>
      <c r="E929" s="3" t="s">
        <v>64</v>
      </c>
      <c r="F929" s="3">
        <v>1</v>
      </c>
    </row>
    <row r="930" spans="1:6" x14ac:dyDescent="0.3">
      <c r="A930" t="s">
        <v>7</v>
      </c>
      <c r="B930" s="11">
        <v>42591</v>
      </c>
      <c r="C930">
        <v>2</v>
      </c>
      <c r="D930" s="3">
        <v>14</v>
      </c>
      <c r="E930" s="3" t="s">
        <v>62</v>
      </c>
      <c r="F930" s="3">
        <v>1</v>
      </c>
    </row>
    <row r="931" spans="1:6" x14ac:dyDescent="0.3">
      <c r="A931" t="s">
        <v>7</v>
      </c>
      <c r="B931" s="11">
        <v>42591</v>
      </c>
      <c r="C931">
        <v>2</v>
      </c>
      <c r="D931" s="3">
        <v>14</v>
      </c>
      <c r="E931" s="14" t="s">
        <v>80</v>
      </c>
      <c r="F931" s="3">
        <v>2</v>
      </c>
    </row>
    <row r="932" spans="1:6" x14ac:dyDescent="0.3">
      <c r="A932" t="s">
        <v>7</v>
      </c>
      <c r="B932" s="11">
        <v>42591</v>
      </c>
      <c r="C932">
        <v>3</v>
      </c>
      <c r="D932" s="3">
        <v>21</v>
      </c>
      <c r="E932" s="3" t="s">
        <v>64</v>
      </c>
      <c r="F932" s="3">
        <v>1</v>
      </c>
    </row>
    <row r="933" spans="1:6" x14ac:dyDescent="0.3">
      <c r="A933" t="s">
        <v>7</v>
      </c>
      <c r="B933" s="11">
        <v>42591</v>
      </c>
      <c r="C933">
        <v>3</v>
      </c>
      <c r="D933" s="3">
        <v>21</v>
      </c>
      <c r="E933" s="3" t="s">
        <v>64</v>
      </c>
      <c r="F933" s="3">
        <v>1</v>
      </c>
    </row>
    <row r="934" spans="1:6" x14ac:dyDescent="0.3">
      <c r="A934" t="s">
        <v>7</v>
      </c>
      <c r="B934" s="11">
        <v>42591</v>
      </c>
      <c r="C934">
        <v>3</v>
      </c>
      <c r="D934" s="3">
        <v>21</v>
      </c>
      <c r="E934" s="3" t="s">
        <v>64</v>
      </c>
      <c r="F934" s="3">
        <v>2</v>
      </c>
    </row>
    <row r="935" spans="1:6" x14ac:dyDescent="0.3">
      <c r="A935" t="s">
        <v>7</v>
      </c>
      <c r="B935" s="11">
        <v>42591</v>
      </c>
      <c r="C935">
        <v>3</v>
      </c>
      <c r="D935" s="3">
        <v>21</v>
      </c>
      <c r="E935" s="3" t="s">
        <v>64</v>
      </c>
      <c r="F935" s="3">
        <v>1</v>
      </c>
    </row>
    <row r="936" spans="1:6" x14ac:dyDescent="0.3">
      <c r="A936" t="s">
        <v>7</v>
      </c>
      <c r="B936" s="11">
        <v>42591</v>
      </c>
      <c r="C936">
        <v>3</v>
      </c>
      <c r="D936" s="3">
        <v>21</v>
      </c>
      <c r="E936" s="3" t="s">
        <v>112</v>
      </c>
      <c r="F936" s="3">
        <v>2</v>
      </c>
    </row>
    <row r="937" spans="1:6" x14ac:dyDescent="0.3">
      <c r="A937" t="s">
        <v>7</v>
      </c>
      <c r="B937" s="11">
        <v>42591</v>
      </c>
      <c r="C937">
        <v>4</v>
      </c>
      <c r="D937" s="3">
        <v>30</v>
      </c>
      <c r="E937" s="3" t="s">
        <v>64</v>
      </c>
      <c r="F937" s="3">
        <v>1</v>
      </c>
    </row>
    <row r="938" spans="1:6" x14ac:dyDescent="0.3">
      <c r="A938" t="s">
        <v>7</v>
      </c>
      <c r="B938" s="11">
        <v>42591</v>
      </c>
      <c r="C938">
        <v>4</v>
      </c>
      <c r="D938" s="3">
        <v>30</v>
      </c>
      <c r="E938" s="3" t="s">
        <v>64</v>
      </c>
      <c r="F938" s="3">
        <v>2</v>
      </c>
    </row>
    <row r="939" spans="1:6" x14ac:dyDescent="0.3">
      <c r="A939" t="s">
        <v>7</v>
      </c>
      <c r="B939" s="11">
        <v>42591</v>
      </c>
      <c r="C939">
        <v>4</v>
      </c>
      <c r="D939" s="3">
        <v>30</v>
      </c>
      <c r="E939" s="3" t="s">
        <v>64</v>
      </c>
      <c r="F939" s="3">
        <v>3</v>
      </c>
    </row>
    <row r="940" spans="1:6" x14ac:dyDescent="0.3">
      <c r="A940" t="s">
        <v>7</v>
      </c>
      <c r="B940" s="11">
        <v>42591</v>
      </c>
      <c r="C940">
        <v>4</v>
      </c>
      <c r="D940" s="3">
        <v>30</v>
      </c>
      <c r="E940" s="3" t="s">
        <v>64</v>
      </c>
      <c r="F940" s="3">
        <v>1</v>
      </c>
    </row>
    <row r="941" spans="1:6" x14ac:dyDescent="0.3">
      <c r="A941" t="s">
        <v>7</v>
      </c>
      <c r="B941" s="11">
        <v>42591</v>
      </c>
      <c r="C941">
        <v>4</v>
      </c>
      <c r="D941" s="3">
        <v>30</v>
      </c>
      <c r="E941" s="3" t="s">
        <v>64</v>
      </c>
      <c r="F941" s="3">
        <v>1</v>
      </c>
    </row>
    <row r="942" spans="1:6" x14ac:dyDescent="0.3">
      <c r="A942" t="s">
        <v>7</v>
      </c>
      <c r="B942" s="11">
        <v>42591</v>
      </c>
      <c r="C942">
        <v>5</v>
      </c>
      <c r="D942" s="3">
        <v>20</v>
      </c>
      <c r="E942" s="3" t="s">
        <v>64</v>
      </c>
      <c r="F942" s="3">
        <v>1</v>
      </c>
    </row>
    <row r="943" spans="1:6" x14ac:dyDescent="0.3">
      <c r="A943" t="s">
        <v>7</v>
      </c>
      <c r="B943" s="11">
        <v>42591</v>
      </c>
      <c r="C943">
        <v>5</v>
      </c>
      <c r="D943" s="3">
        <v>20</v>
      </c>
      <c r="E943" s="3" t="s">
        <v>64</v>
      </c>
      <c r="F943" s="3">
        <v>2</v>
      </c>
    </row>
    <row r="944" spans="1:6" x14ac:dyDescent="0.3">
      <c r="A944" t="s">
        <v>7</v>
      </c>
      <c r="B944" s="11">
        <v>42591</v>
      </c>
      <c r="C944">
        <v>5</v>
      </c>
      <c r="D944" s="3">
        <v>20</v>
      </c>
      <c r="E944" s="3" t="s">
        <v>64</v>
      </c>
      <c r="F944" s="3">
        <v>1</v>
      </c>
    </row>
    <row r="945" spans="1:6" x14ac:dyDescent="0.3">
      <c r="A945" t="s">
        <v>7</v>
      </c>
      <c r="B945" s="11">
        <v>42591</v>
      </c>
      <c r="C945">
        <v>6</v>
      </c>
      <c r="D945" s="3">
        <v>31</v>
      </c>
      <c r="E945" s="3" t="s">
        <v>64</v>
      </c>
      <c r="F945" s="3">
        <v>2</v>
      </c>
    </row>
    <row r="946" spans="1:6" x14ac:dyDescent="0.3">
      <c r="A946" t="s">
        <v>7</v>
      </c>
      <c r="B946" s="11">
        <v>42591</v>
      </c>
      <c r="C946">
        <v>6</v>
      </c>
      <c r="D946" s="3">
        <v>31</v>
      </c>
      <c r="E946" s="3" t="s">
        <v>64</v>
      </c>
      <c r="F946" s="3">
        <v>1</v>
      </c>
    </row>
    <row r="947" spans="1:6" x14ac:dyDescent="0.3">
      <c r="A947" t="s">
        <v>7</v>
      </c>
      <c r="B947" s="11">
        <v>42591</v>
      </c>
      <c r="C947">
        <v>6</v>
      </c>
      <c r="D947" s="3">
        <v>31</v>
      </c>
      <c r="E947" s="3" t="s">
        <v>64</v>
      </c>
      <c r="F947" s="3">
        <v>1</v>
      </c>
    </row>
    <row r="948" spans="1:6" x14ac:dyDescent="0.3">
      <c r="A948" t="s">
        <v>7</v>
      </c>
      <c r="B948" s="11">
        <v>42591</v>
      </c>
      <c r="C948">
        <v>6</v>
      </c>
      <c r="D948" s="3">
        <v>31</v>
      </c>
      <c r="E948" s="3" t="s">
        <v>64</v>
      </c>
      <c r="F948" s="3">
        <v>3</v>
      </c>
    </row>
    <row r="949" spans="1:6" x14ac:dyDescent="0.3">
      <c r="A949" t="s">
        <v>7</v>
      </c>
      <c r="B949" s="11">
        <v>42591</v>
      </c>
      <c r="C949">
        <v>6</v>
      </c>
      <c r="D949" s="3">
        <v>31</v>
      </c>
      <c r="E949" s="3" t="s">
        <v>64</v>
      </c>
      <c r="F949" s="3">
        <v>1</v>
      </c>
    </row>
    <row r="950" spans="1:6" x14ac:dyDescent="0.3">
      <c r="A950" t="s">
        <v>7</v>
      </c>
      <c r="B950" s="11">
        <v>42591</v>
      </c>
      <c r="C950">
        <v>6</v>
      </c>
      <c r="D950" s="3">
        <v>31</v>
      </c>
      <c r="E950" s="3" t="s">
        <v>66</v>
      </c>
      <c r="F950" s="3">
        <v>1</v>
      </c>
    </row>
    <row r="951" spans="1:6" x14ac:dyDescent="0.3">
      <c r="A951" t="s">
        <v>7</v>
      </c>
      <c r="B951" s="11">
        <v>42598</v>
      </c>
      <c r="C951">
        <v>1</v>
      </c>
      <c r="D951" s="3">
        <v>15</v>
      </c>
      <c r="E951" s="3" t="s">
        <v>64</v>
      </c>
      <c r="F951" s="3">
        <v>2</v>
      </c>
    </row>
    <row r="952" spans="1:6" x14ac:dyDescent="0.3">
      <c r="A952" t="s">
        <v>7</v>
      </c>
      <c r="B952" s="11">
        <v>42598</v>
      </c>
      <c r="C952">
        <v>1</v>
      </c>
      <c r="D952" s="3">
        <v>15</v>
      </c>
      <c r="E952" s="3" t="s">
        <v>64</v>
      </c>
      <c r="F952" s="3">
        <v>1</v>
      </c>
    </row>
    <row r="953" spans="1:6" x14ac:dyDescent="0.3">
      <c r="A953" t="s">
        <v>7</v>
      </c>
      <c r="B953" s="11">
        <v>42598</v>
      </c>
      <c r="C953">
        <v>1</v>
      </c>
      <c r="D953" s="3">
        <v>15</v>
      </c>
      <c r="E953" s="3" t="s">
        <v>63</v>
      </c>
      <c r="F953" s="3">
        <v>1</v>
      </c>
    </row>
    <row r="954" spans="1:6" x14ac:dyDescent="0.3">
      <c r="A954" t="s">
        <v>7</v>
      </c>
      <c r="B954" s="11">
        <v>42598</v>
      </c>
      <c r="C954">
        <v>1</v>
      </c>
      <c r="D954" s="3">
        <v>15</v>
      </c>
      <c r="E954" s="3" t="s">
        <v>77</v>
      </c>
      <c r="F954" s="3">
        <v>1</v>
      </c>
    </row>
    <row r="955" spans="1:6" x14ac:dyDescent="0.3">
      <c r="A955" t="s">
        <v>7</v>
      </c>
      <c r="B955" s="11">
        <v>42598</v>
      </c>
      <c r="C955">
        <v>2</v>
      </c>
      <c r="D955" s="3">
        <v>17</v>
      </c>
      <c r="E955" s="3" t="s">
        <v>63</v>
      </c>
      <c r="F955" s="3">
        <v>1</v>
      </c>
    </row>
    <row r="956" spans="1:6" x14ac:dyDescent="0.3">
      <c r="A956" t="s">
        <v>7</v>
      </c>
      <c r="B956" s="11">
        <v>42598</v>
      </c>
      <c r="C956">
        <v>2</v>
      </c>
      <c r="D956" s="3">
        <v>17</v>
      </c>
      <c r="E956" s="57" t="s">
        <v>73</v>
      </c>
      <c r="F956" s="3">
        <v>1</v>
      </c>
    </row>
    <row r="957" spans="1:6" x14ac:dyDescent="0.3">
      <c r="A957" t="s">
        <v>7</v>
      </c>
      <c r="B957" s="11">
        <v>42598</v>
      </c>
      <c r="C957">
        <v>3</v>
      </c>
      <c r="D957" s="3">
        <v>33</v>
      </c>
      <c r="E957" s="3" t="s">
        <v>64</v>
      </c>
      <c r="F957" s="3">
        <v>2</v>
      </c>
    </row>
    <row r="958" spans="1:6" x14ac:dyDescent="0.3">
      <c r="A958" t="s">
        <v>7</v>
      </c>
      <c r="B958" s="11">
        <v>42598</v>
      </c>
      <c r="C958">
        <v>3</v>
      </c>
      <c r="D958" s="3">
        <v>33</v>
      </c>
      <c r="E958" s="3" t="s">
        <v>64</v>
      </c>
      <c r="F958" s="3">
        <v>2</v>
      </c>
    </row>
    <row r="959" spans="1:6" x14ac:dyDescent="0.3">
      <c r="A959" t="s">
        <v>7</v>
      </c>
      <c r="B959" s="11">
        <v>42598</v>
      </c>
      <c r="C959">
        <v>3</v>
      </c>
      <c r="D959" s="3">
        <v>33</v>
      </c>
      <c r="E959" s="3" t="s">
        <v>64</v>
      </c>
      <c r="F959" s="3">
        <v>3</v>
      </c>
    </row>
    <row r="960" spans="1:6" x14ac:dyDescent="0.3">
      <c r="A960" t="s">
        <v>7</v>
      </c>
      <c r="B960" s="11">
        <v>42598</v>
      </c>
      <c r="C960">
        <v>3</v>
      </c>
      <c r="D960" s="3">
        <v>33</v>
      </c>
      <c r="E960" s="3" t="s">
        <v>64</v>
      </c>
      <c r="F960" s="3">
        <v>3</v>
      </c>
    </row>
    <row r="961" spans="1:6" x14ac:dyDescent="0.3">
      <c r="A961" t="s">
        <v>7</v>
      </c>
      <c r="B961" s="11">
        <v>42598</v>
      </c>
      <c r="C961">
        <v>4</v>
      </c>
      <c r="D961" s="3">
        <v>23</v>
      </c>
      <c r="E961" s="3" t="s">
        <v>64</v>
      </c>
      <c r="F961" s="3">
        <v>2</v>
      </c>
    </row>
    <row r="962" spans="1:6" x14ac:dyDescent="0.3">
      <c r="A962" t="s">
        <v>7</v>
      </c>
      <c r="B962" s="11">
        <v>42598</v>
      </c>
      <c r="C962">
        <v>4</v>
      </c>
      <c r="D962" s="3">
        <v>23</v>
      </c>
      <c r="E962" s="3" t="s">
        <v>64</v>
      </c>
      <c r="F962" s="3">
        <v>1</v>
      </c>
    </row>
    <row r="963" spans="1:6" x14ac:dyDescent="0.3">
      <c r="A963" t="s">
        <v>7</v>
      </c>
      <c r="B963" s="11">
        <v>42598</v>
      </c>
      <c r="C963">
        <v>4</v>
      </c>
      <c r="D963" s="3">
        <v>23</v>
      </c>
      <c r="E963" s="3" t="s">
        <v>64</v>
      </c>
      <c r="F963" s="3">
        <v>1</v>
      </c>
    </row>
    <row r="964" spans="1:6" x14ac:dyDescent="0.3">
      <c r="A964" t="s">
        <v>7</v>
      </c>
      <c r="B964" s="11">
        <v>42598</v>
      </c>
      <c r="C964">
        <v>4</v>
      </c>
      <c r="D964" s="3">
        <v>23</v>
      </c>
      <c r="E964" s="3" t="s">
        <v>64</v>
      </c>
      <c r="F964" s="3">
        <v>2</v>
      </c>
    </row>
    <row r="965" spans="1:6" x14ac:dyDescent="0.3">
      <c r="A965" t="s">
        <v>7</v>
      </c>
      <c r="B965" s="11">
        <v>42598</v>
      </c>
      <c r="C965">
        <v>4</v>
      </c>
      <c r="D965" s="3">
        <v>23</v>
      </c>
      <c r="E965" s="3" t="s">
        <v>63</v>
      </c>
      <c r="F965" s="3">
        <v>1</v>
      </c>
    </row>
    <row r="966" spans="1:6" x14ac:dyDescent="0.3">
      <c r="A966" t="s">
        <v>7</v>
      </c>
      <c r="B966" s="11">
        <v>42598</v>
      </c>
      <c r="C966">
        <v>5</v>
      </c>
      <c r="D966" s="3">
        <v>37</v>
      </c>
      <c r="E966" s="3" t="s">
        <v>64</v>
      </c>
      <c r="F966" s="3">
        <v>1</v>
      </c>
    </row>
    <row r="967" spans="1:6" x14ac:dyDescent="0.3">
      <c r="A967" t="s">
        <v>7</v>
      </c>
      <c r="B967" s="11">
        <v>42598</v>
      </c>
      <c r="C967">
        <v>5</v>
      </c>
      <c r="D967" s="3">
        <v>37</v>
      </c>
      <c r="E967" s="3" t="s">
        <v>64</v>
      </c>
      <c r="F967" s="3">
        <v>2</v>
      </c>
    </row>
    <row r="968" spans="1:6" x14ac:dyDescent="0.3">
      <c r="A968" t="s">
        <v>7</v>
      </c>
      <c r="B968" s="11">
        <v>42598</v>
      </c>
      <c r="C968">
        <v>5</v>
      </c>
      <c r="D968" s="3">
        <v>37</v>
      </c>
      <c r="E968" s="3" t="s">
        <v>64</v>
      </c>
      <c r="F968" s="3">
        <v>2</v>
      </c>
    </row>
    <row r="969" spans="1:6" x14ac:dyDescent="0.3">
      <c r="A969" t="s">
        <v>7</v>
      </c>
      <c r="B969" s="11">
        <v>42598</v>
      </c>
      <c r="C969">
        <v>5</v>
      </c>
      <c r="D969" s="3">
        <v>37</v>
      </c>
      <c r="E969" s="3" t="s">
        <v>64</v>
      </c>
      <c r="F969" s="3">
        <v>1</v>
      </c>
    </row>
    <row r="970" spans="1:6" x14ac:dyDescent="0.3">
      <c r="A970" t="s">
        <v>7</v>
      </c>
      <c r="B970" s="11">
        <v>42598</v>
      </c>
      <c r="C970">
        <v>5</v>
      </c>
      <c r="D970" s="3">
        <v>37</v>
      </c>
      <c r="E970" s="3" t="s">
        <v>64</v>
      </c>
      <c r="F970" s="3">
        <v>3</v>
      </c>
    </row>
    <row r="971" spans="1:6" x14ac:dyDescent="0.3">
      <c r="A971" t="s">
        <v>7</v>
      </c>
      <c r="B971" s="11">
        <v>42598</v>
      </c>
      <c r="C971">
        <v>5</v>
      </c>
      <c r="D971" s="3">
        <v>37</v>
      </c>
      <c r="E971" s="3" t="s">
        <v>72</v>
      </c>
      <c r="F971" s="3">
        <v>1</v>
      </c>
    </row>
    <row r="972" spans="1:6" x14ac:dyDescent="0.3">
      <c r="A972" t="s">
        <v>7</v>
      </c>
      <c r="B972" s="11">
        <v>42598</v>
      </c>
      <c r="C972">
        <v>5</v>
      </c>
      <c r="D972" s="3">
        <v>37</v>
      </c>
      <c r="E972" s="3" t="s">
        <v>72</v>
      </c>
      <c r="F972" s="3">
        <v>2</v>
      </c>
    </row>
    <row r="973" spans="1:6" x14ac:dyDescent="0.3">
      <c r="A973" t="s">
        <v>7</v>
      </c>
      <c r="B973" s="11">
        <v>42598</v>
      </c>
      <c r="C973">
        <v>6</v>
      </c>
      <c r="D973" s="3">
        <v>21</v>
      </c>
      <c r="E973" s="3" t="s">
        <v>64</v>
      </c>
      <c r="F973" s="3">
        <v>2</v>
      </c>
    </row>
    <row r="974" spans="1:6" x14ac:dyDescent="0.3">
      <c r="A974" t="s">
        <v>7</v>
      </c>
      <c r="B974" s="11">
        <v>42598</v>
      </c>
      <c r="C974">
        <v>6</v>
      </c>
      <c r="D974" s="3">
        <v>21</v>
      </c>
      <c r="E974" s="3" t="s">
        <v>64</v>
      </c>
      <c r="F974" s="3">
        <v>1</v>
      </c>
    </row>
    <row r="975" spans="1:6" x14ac:dyDescent="0.3">
      <c r="A975" t="s">
        <v>7</v>
      </c>
      <c r="B975" s="11">
        <v>42598</v>
      </c>
      <c r="C975">
        <v>6</v>
      </c>
      <c r="D975" s="3">
        <v>21</v>
      </c>
      <c r="E975" s="3" t="s">
        <v>64</v>
      </c>
      <c r="F975" s="3">
        <v>1</v>
      </c>
    </row>
    <row r="976" spans="1:6" x14ac:dyDescent="0.3">
      <c r="A976" t="s">
        <v>7</v>
      </c>
      <c r="B976" s="11">
        <v>42598</v>
      </c>
      <c r="C976">
        <v>6</v>
      </c>
      <c r="D976" s="3">
        <v>21</v>
      </c>
      <c r="E976" s="3" t="s">
        <v>113</v>
      </c>
      <c r="F976" s="3">
        <v>1</v>
      </c>
    </row>
    <row r="977" spans="1:6" x14ac:dyDescent="0.3">
      <c r="A977" t="s">
        <v>7</v>
      </c>
      <c r="B977" s="11">
        <v>42605</v>
      </c>
      <c r="C977">
        <v>1</v>
      </c>
      <c r="D977" s="3">
        <v>14</v>
      </c>
      <c r="E977" s="3" t="s">
        <v>67</v>
      </c>
      <c r="F977" s="3">
        <v>0</v>
      </c>
    </row>
    <row r="978" spans="1:6" x14ac:dyDescent="0.3">
      <c r="A978" t="s">
        <v>7</v>
      </c>
      <c r="B978" s="11">
        <v>42605</v>
      </c>
      <c r="C978">
        <v>2</v>
      </c>
      <c r="D978" s="3">
        <v>17</v>
      </c>
      <c r="E978" s="3" t="s">
        <v>64</v>
      </c>
      <c r="F978" s="3">
        <v>2</v>
      </c>
    </row>
    <row r="979" spans="1:6" x14ac:dyDescent="0.3">
      <c r="A979" t="s">
        <v>7</v>
      </c>
      <c r="B979" s="11">
        <v>42605</v>
      </c>
      <c r="C979">
        <v>3</v>
      </c>
      <c r="D979" s="3">
        <v>10</v>
      </c>
      <c r="E979" s="3" t="s">
        <v>67</v>
      </c>
      <c r="F979" s="3">
        <v>0</v>
      </c>
    </row>
    <row r="980" spans="1:6" x14ac:dyDescent="0.3">
      <c r="A980" t="s">
        <v>7</v>
      </c>
      <c r="B980" s="11">
        <v>42605</v>
      </c>
      <c r="C980">
        <v>4</v>
      </c>
      <c r="D980" s="3">
        <v>13</v>
      </c>
      <c r="E980" s="3" t="s">
        <v>64</v>
      </c>
      <c r="F980" s="3">
        <v>1</v>
      </c>
    </row>
    <row r="981" spans="1:6" x14ac:dyDescent="0.3">
      <c r="A981" t="s">
        <v>7</v>
      </c>
      <c r="B981" s="11">
        <v>42605</v>
      </c>
      <c r="C981">
        <v>5</v>
      </c>
      <c r="D981" s="3">
        <v>16</v>
      </c>
      <c r="E981" s="3" t="s">
        <v>64</v>
      </c>
      <c r="F981" s="3">
        <v>5</v>
      </c>
    </row>
    <row r="982" spans="1:6" x14ac:dyDescent="0.3">
      <c r="A982" t="s">
        <v>7</v>
      </c>
      <c r="B982" s="11">
        <v>42605</v>
      </c>
      <c r="C982">
        <v>5</v>
      </c>
      <c r="D982" s="3">
        <v>16</v>
      </c>
      <c r="E982" s="3" t="s">
        <v>64</v>
      </c>
      <c r="F982" s="3">
        <v>1</v>
      </c>
    </row>
    <row r="983" spans="1:6" x14ac:dyDescent="0.3">
      <c r="A983" t="s">
        <v>7</v>
      </c>
      <c r="B983" s="11">
        <v>42605</v>
      </c>
      <c r="C983">
        <v>6</v>
      </c>
      <c r="D983" s="3">
        <v>16</v>
      </c>
      <c r="E983" s="3" t="s">
        <v>64</v>
      </c>
      <c r="F983" s="3">
        <v>1</v>
      </c>
    </row>
    <row r="984" spans="1:6" x14ac:dyDescent="0.3">
      <c r="A984" t="s">
        <v>7</v>
      </c>
      <c r="B984" s="11">
        <v>42605</v>
      </c>
      <c r="C984">
        <v>6</v>
      </c>
      <c r="D984" s="3">
        <v>16</v>
      </c>
      <c r="E984" s="3" t="s">
        <v>64</v>
      </c>
      <c r="F984" s="3">
        <v>1</v>
      </c>
    </row>
    <row r="985" spans="1:6" x14ac:dyDescent="0.3">
      <c r="A985" t="s">
        <v>7</v>
      </c>
      <c r="B985" s="11">
        <v>42605</v>
      </c>
      <c r="C985">
        <v>6</v>
      </c>
      <c r="D985" s="3">
        <v>16</v>
      </c>
      <c r="E985" s="3" t="s">
        <v>113</v>
      </c>
      <c r="F985" s="3">
        <v>1</v>
      </c>
    </row>
    <row r="986" spans="1:6" x14ac:dyDescent="0.3">
      <c r="A986" s="10" t="s">
        <v>6</v>
      </c>
      <c r="B986" s="11">
        <v>42580</v>
      </c>
      <c r="C986">
        <v>1</v>
      </c>
      <c r="D986" s="3">
        <v>14</v>
      </c>
      <c r="E986" s="3" t="s">
        <v>64</v>
      </c>
      <c r="F986" s="3">
        <v>2</v>
      </c>
    </row>
    <row r="987" spans="1:6" x14ac:dyDescent="0.3">
      <c r="A987" s="10" t="s">
        <v>6</v>
      </c>
      <c r="B987" s="11">
        <v>42580</v>
      </c>
      <c r="C987">
        <v>1</v>
      </c>
      <c r="D987" s="3">
        <v>14</v>
      </c>
      <c r="E987" s="3" t="s">
        <v>64</v>
      </c>
      <c r="F987" s="3">
        <v>1</v>
      </c>
    </row>
    <row r="988" spans="1:6" x14ac:dyDescent="0.3">
      <c r="A988" s="10" t="s">
        <v>6</v>
      </c>
      <c r="B988" s="11">
        <v>42580</v>
      </c>
      <c r="C988">
        <v>1</v>
      </c>
      <c r="D988" s="3">
        <v>14</v>
      </c>
      <c r="E988" s="3" t="s">
        <v>64</v>
      </c>
      <c r="F988" s="3">
        <v>2</v>
      </c>
    </row>
    <row r="989" spans="1:6" x14ac:dyDescent="0.3">
      <c r="A989" s="10" t="s">
        <v>6</v>
      </c>
      <c r="B989" s="11">
        <v>42580</v>
      </c>
      <c r="C989">
        <v>1</v>
      </c>
      <c r="D989" s="3">
        <v>14</v>
      </c>
      <c r="E989" s="3" t="s">
        <v>64</v>
      </c>
      <c r="F989" s="3">
        <v>1</v>
      </c>
    </row>
    <row r="990" spans="1:6" x14ac:dyDescent="0.3">
      <c r="A990" s="10" t="s">
        <v>6</v>
      </c>
      <c r="B990" s="11">
        <v>42580</v>
      </c>
      <c r="C990">
        <v>1</v>
      </c>
      <c r="D990" s="3">
        <v>14</v>
      </c>
      <c r="E990" s="3" t="s">
        <v>64</v>
      </c>
      <c r="F990" s="3">
        <v>1</v>
      </c>
    </row>
    <row r="991" spans="1:6" x14ac:dyDescent="0.3">
      <c r="A991" s="10" t="s">
        <v>6</v>
      </c>
      <c r="B991" s="11">
        <v>42580</v>
      </c>
      <c r="C991">
        <v>1</v>
      </c>
      <c r="D991" s="3">
        <v>14</v>
      </c>
      <c r="E991" s="3" t="s">
        <v>66</v>
      </c>
      <c r="F991" s="3">
        <v>1</v>
      </c>
    </row>
    <row r="992" spans="1:6" x14ac:dyDescent="0.3">
      <c r="A992" s="10" t="s">
        <v>6</v>
      </c>
      <c r="B992" s="11">
        <v>42580</v>
      </c>
      <c r="C992">
        <v>2</v>
      </c>
      <c r="D992" s="3">
        <v>29</v>
      </c>
      <c r="E992" s="3" t="s">
        <v>64</v>
      </c>
      <c r="F992" s="3">
        <v>2</v>
      </c>
    </row>
    <row r="993" spans="1:6" x14ac:dyDescent="0.3">
      <c r="A993" s="10" t="s">
        <v>6</v>
      </c>
      <c r="B993" s="11">
        <v>42580</v>
      </c>
      <c r="C993">
        <v>2</v>
      </c>
      <c r="D993" s="3">
        <v>29</v>
      </c>
      <c r="E993" s="3" t="s">
        <v>64</v>
      </c>
      <c r="F993" s="3">
        <v>1</v>
      </c>
    </row>
    <row r="994" spans="1:6" x14ac:dyDescent="0.3">
      <c r="A994" s="10" t="s">
        <v>6</v>
      </c>
      <c r="B994" s="11">
        <v>42580</v>
      </c>
      <c r="C994">
        <v>2</v>
      </c>
      <c r="D994" s="3">
        <v>29</v>
      </c>
      <c r="E994" s="3" t="s">
        <v>64</v>
      </c>
      <c r="F994" s="3">
        <v>1</v>
      </c>
    </row>
    <row r="995" spans="1:6" x14ac:dyDescent="0.3">
      <c r="A995" s="10" t="s">
        <v>6</v>
      </c>
      <c r="B995" s="11">
        <v>42580</v>
      </c>
      <c r="C995">
        <v>2</v>
      </c>
      <c r="D995" s="3">
        <v>29</v>
      </c>
      <c r="E995" s="3" t="s">
        <v>64</v>
      </c>
      <c r="F995" s="3">
        <v>2</v>
      </c>
    </row>
    <row r="996" spans="1:6" x14ac:dyDescent="0.3">
      <c r="A996" s="10" t="s">
        <v>6</v>
      </c>
      <c r="B996" s="11">
        <v>42580</v>
      </c>
      <c r="C996">
        <v>2</v>
      </c>
      <c r="D996" s="3">
        <v>29</v>
      </c>
      <c r="E996" s="3" t="s">
        <v>64</v>
      </c>
      <c r="F996" s="3">
        <v>2</v>
      </c>
    </row>
    <row r="997" spans="1:6" x14ac:dyDescent="0.3">
      <c r="A997" s="10" t="s">
        <v>6</v>
      </c>
      <c r="B997" s="11">
        <v>42580</v>
      </c>
      <c r="C997">
        <v>2</v>
      </c>
      <c r="D997" s="3">
        <v>29</v>
      </c>
      <c r="E997" s="3" t="s">
        <v>64</v>
      </c>
      <c r="F997" s="3">
        <v>1</v>
      </c>
    </row>
    <row r="998" spans="1:6" x14ac:dyDescent="0.3">
      <c r="A998" s="10" t="s">
        <v>6</v>
      </c>
      <c r="B998" s="11">
        <v>42580</v>
      </c>
      <c r="C998">
        <v>2</v>
      </c>
      <c r="D998" s="3">
        <v>29</v>
      </c>
      <c r="E998" s="3" t="s">
        <v>64</v>
      </c>
      <c r="F998" s="3">
        <v>2</v>
      </c>
    </row>
    <row r="999" spans="1:6" x14ac:dyDescent="0.3">
      <c r="A999" s="10" t="s">
        <v>6</v>
      </c>
      <c r="B999" s="11">
        <v>42580</v>
      </c>
      <c r="C999">
        <v>2</v>
      </c>
      <c r="D999" s="3">
        <v>29</v>
      </c>
      <c r="E999" s="3" t="s">
        <v>64</v>
      </c>
      <c r="F999" s="3">
        <v>1</v>
      </c>
    </row>
    <row r="1000" spans="1:6" x14ac:dyDescent="0.3">
      <c r="A1000" s="10" t="s">
        <v>6</v>
      </c>
      <c r="B1000" s="11">
        <v>42580</v>
      </c>
      <c r="C1000">
        <v>2</v>
      </c>
      <c r="D1000" s="3">
        <v>29</v>
      </c>
      <c r="E1000" s="3" t="s">
        <v>66</v>
      </c>
      <c r="F1000" s="3">
        <v>1</v>
      </c>
    </row>
    <row r="1001" spans="1:6" x14ac:dyDescent="0.3">
      <c r="A1001" s="10" t="s">
        <v>6</v>
      </c>
      <c r="B1001" s="11">
        <v>42580</v>
      </c>
      <c r="C1001">
        <v>3</v>
      </c>
      <c r="D1001" s="3">
        <v>22</v>
      </c>
      <c r="E1001" s="3" t="s">
        <v>64</v>
      </c>
      <c r="F1001" s="3">
        <v>2</v>
      </c>
    </row>
    <row r="1002" spans="1:6" x14ac:dyDescent="0.3">
      <c r="A1002" s="10" t="s">
        <v>6</v>
      </c>
      <c r="B1002" s="11">
        <v>42580</v>
      </c>
      <c r="C1002">
        <v>3</v>
      </c>
      <c r="D1002" s="3">
        <v>22</v>
      </c>
      <c r="E1002" s="3" t="s">
        <v>64</v>
      </c>
      <c r="F1002" s="3">
        <v>3</v>
      </c>
    </row>
    <row r="1003" spans="1:6" x14ac:dyDescent="0.3">
      <c r="A1003" s="10" t="s">
        <v>6</v>
      </c>
      <c r="B1003" s="11">
        <v>42580</v>
      </c>
      <c r="C1003">
        <v>3</v>
      </c>
      <c r="D1003" s="3">
        <v>22</v>
      </c>
      <c r="E1003" s="3" t="s">
        <v>64</v>
      </c>
      <c r="F1003" s="3">
        <v>1</v>
      </c>
    </row>
    <row r="1004" spans="1:6" x14ac:dyDescent="0.3">
      <c r="A1004" s="10" t="s">
        <v>6</v>
      </c>
      <c r="B1004" s="11">
        <v>42580</v>
      </c>
      <c r="C1004">
        <v>3</v>
      </c>
      <c r="D1004" s="3">
        <v>22</v>
      </c>
      <c r="E1004" s="3" t="s">
        <v>66</v>
      </c>
      <c r="F1004" s="3">
        <v>1</v>
      </c>
    </row>
    <row r="1005" spans="1:6" x14ac:dyDescent="0.3">
      <c r="A1005" s="10" t="s">
        <v>6</v>
      </c>
      <c r="B1005" s="11">
        <v>42580</v>
      </c>
      <c r="C1005">
        <v>3</v>
      </c>
      <c r="D1005" s="3">
        <v>22</v>
      </c>
      <c r="E1005" s="3" t="s">
        <v>66</v>
      </c>
      <c r="F1005" s="3">
        <v>2</v>
      </c>
    </row>
    <row r="1006" spans="1:6" x14ac:dyDescent="0.3">
      <c r="A1006" s="10" t="s">
        <v>6</v>
      </c>
      <c r="B1006" s="11">
        <v>42580</v>
      </c>
      <c r="C1006">
        <v>4</v>
      </c>
      <c r="D1006" s="3">
        <v>20</v>
      </c>
      <c r="E1006" s="3" t="s">
        <v>64</v>
      </c>
      <c r="F1006" s="3">
        <v>3</v>
      </c>
    </row>
    <row r="1007" spans="1:6" x14ac:dyDescent="0.3">
      <c r="A1007" s="10" t="s">
        <v>6</v>
      </c>
      <c r="B1007" s="11">
        <v>42580</v>
      </c>
      <c r="C1007">
        <v>4</v>
      </c>
      <c r="D1007" s="3">
        <v>20</v>
      </c>
      <c r="E1007" s="3" t="s">
        <v>64</v>
      </c>
      <c r="F1007" s="3">
        <v>1</v>
      </c>
    </row>
    <row r="1008" spans="1:6" x14ac:dyDescent="0.3">
      <c r="A1008" s="10" t="s">
        <v>6</v>
      </c>
      <c r="B1008" s="11">
        <v>42580</v>
      </c>
      <c r="C1008">
        <v>4</v>
      </c>
      <c r="D1008" s="3">
        <v>20</v>
      </c>
      <c r="E1008" s="3" t="s">
        <v>64</v>
      </c>
      <c r="F1008" s="3">
        <v>2</v>
      </c>
    </row>
    <row r="1009" spans="1:6" x14ac:dyDescent="0.3">
      <c r="A1009" s="10" t="s">
        <v>6</v>
      </c>
      <c r="B1009" s="11">
        <v>42580</v>
      </c>
      <c r="C1009">
        <v>4</v>
      </c>
      <c r="D1009" s="3">
        <v>20</v>
      </c>
      <c r="E1009" s="3" t="s">
        <v>64</v>
      </c>
      <c r="F1009" s="3">
        <v>1</v>
      </c>
    </row>
    <row r="1010" spans="1:6" x14ac:dyDescent="0.3">
      <c r="A1010" s="10" t="s">
        <v>6</v>
      </c>
      <c r="B1010" s="11">
        <v>42580</v>
      </c>
      <c r="C1010">
        <v>5</v>
      </c>
      <c r="D1010" s="3">
        <v>13</v>
      </c>
      <c r="E1010" s="3" t="s">
        <v>64</v>
      </c>
      <c r="F1010" s="3">
        <v>1</v>
      </c>
    </row>
    <row r="1011" spans="1:6" x14ac:dyDescent="0.3">
      <c r="A1011" s="10" t="s">
        <v>6</v>
      </c>
      <c r="B1011" s="11">
        <v>42580</v>
      </c>
      <c r="C1011">
        <v>5</v>
      </c>
      <c r="D1011" s="3">
        <v>13</v>
      </c>
      <c r="E1011" s="3" t="s">
        <v>64</v>
      </c>
      <c r="F1011" s="3">
        <v>2</v>
      </c>
    </row>
    <row r="1012" spans="1:6" x14ac:dyDescent="0.3">
      <c r="A1012" s="10" t="s">
        <v>6</v>
      </c>
      <c r="B1012" s="11">
        <v>42580</v>
      </c>
      <c r="C1012">
        <v>5</v>
      </c>
      <c r="D1012" s="3">
        <v>13</v>
      </c>
      <c r="E1012" s="3" t="s">
        <v>64</v>
      </c>
      <c r="F1012" s="3">
        <v>1</v>
      </c>
    </row>
    <row r="1013" spans="1:6" x14ac:dyDescent="0.3">
      <c r="A1013" s="10" t="s">
        <v>6</v>
      </c>
      <c r="B1013" s="11">
        <v>42580</v>
      </c>
      <c r="C1013">
        <v>6</v>
      </c>
      <c r="D1013" s="3">
        <v>15</v>
      </c>
      <c r="E1013" s="3" t="s">
        <v>64</v>
      </c>
      <c r="F1013" s="3">
        <v>1</v>
      </c>
    </row>
    <row r="1014" spans="1:6" x14ac:dyDescent="0.3">
      <c r="A1014" s="10" t="s">
        <v>6</v>
      </c>
      <c r="B1014" s="11">
        <v>42580</v>
      </c>
      <c r="C1014">
        <v>6</v>
      </c>
      <c r="D1014" s="3">
        <v>15</v>
      </c>
      <c r="E1014" s="3" t="s">
        <v>64</v>
      </c>
      <c r="F1014" s="3">
        <v>2</v>
      </c>
    </row>
    <row r="1015" spans="1:6" x14ac:dyDescent="0.3">
      <c r="A1015" s="10" t="s">
        <v>6</v>
      </c>
      <c r="B1015" s="11">
        <v>42580</v>
      </c>
      <c r="C1015">
        <v>6</v>
      </c>
      <c r="D1015" s="3">
        <v>15</v>
      </c>
      <c r="E1015" s="3" t="s">
        <v>64</v>
      </c>
      <c r="F1015" s="3">
        <v>1</v>
      </c>
    </row>
    <row r="1016" spans="1:6" x14ac:dyDescent="0.3">
      <c r="A1016" s="10" t="s">
        <v>6</v>
      </c>
      <c r="B1016" s="11">
        <v>42580</v>
      </c>
      <c r="C1016">
        <v>6</v>
      </c>
      <c r="D1016" s="3">
        <v>15</v>
      </c>
      <c r="E1016" s="3" t="s">
        <v>64</v>
      </c>
      <c r="F1016" s="3">
        <v>2</v>
      </c>
    </row>
    <row r="1017" spans="1:6" x14ac:dyDescent="0.3">
      <c r="A1017" s="10" t="s">
        <v>6</v>
      </c>
      <c r="B1017" s="11">
        <v>42580</v>
      </c>
      <c r="C1017">
        <v>6</v>
      </c>
      <c r="D1017" s="3">
        <v>15</v>
      </c>
      <c r="E1017" s="3" t="s">
        <v>66</v>
      </c>
      <c r="F1017" s="3">
        <v>2</v>
      </c>
    </row>
    <row r="1018" spans="1:6" x14ac:dyDescent="0.3">
      <c r="A1018" s="10" t="s">
        <v>6</v>
      </c>
      <c r="B1018" s="11">
        <v>42580</v>
      </c>
      <c r="C1018">
        <v>6</v>
      </c>
      <c r="D1018" s="3">
        <v>15</v>
      </c>
      <c r="E1018" s="3" t="s">
        <v>62</v>
      </c>
      <c r="F1018" s="3">
        <v>1</v>
      </c>
    </row>
    <row r="1019" spans="1:6" x14ac:dyDescent="0.3">
      <c r="A1019" t="s">
        <v>6</v>
      </c>
      <c r="B1019" s="11">
        <v>42586</v>
      </c>
      <c r="C1019">
        <v>1</v>
      </c>
      <c r="D1019" s="12">
        <v>14</v>
      </c>
      <c r="E1019" s="12" t="s">
        <v>86</v>
      </c>
      <c r="F1019" s="12">
        <v>2</v>
      </c>
    </row>
    <row r="1020" spans="1:6" x14ac:dyDescent="0.3">
      <c r="A1020" t="s">
        <v>6</v>
      </c>
      <c r="B1020" s="11">
        <v>42586</v>
      </c>
      <c r="C1020">
        <v>1</v>
      </c>
      <c r="D1020" s="12">
        <v>14</v>
      </c>
      <c r="E1020" s="12" t="s">
        <v>64</v>
      </c>
      <c r="F1020" s="12">
        <v>1</v>
      </c>
    </row>
    <row r="1021" spans="1:6" x14ac:dyDescent="0.3">
      <c r="A1021" t="s">
        <v>6</v>
      </c>
      <c r="B1021" s="11">
        <v>42586</v>
      </c>
      <c r="C1021">
        <v>1</v>
      </c>
      <c r="D1021" s="12">
        <v>14</v>
      </c>
      <c r="E1021" s="12" t="s">
        <v>62</v>
      </c>
      <c r="F1021" s="12">
        <v>1</v>
      </c>
    </row>
    <row r="1022" spans="1:6" x14ac:dyDescent="0.3">
      <c r="A1022" t="s">
        <v>6</v>
      </c>
      <c r="B1022" s="11">
        <v>42586</v>
      </c>
      <c r="C1022">
        <v>1</v>
      </c>
      <c r="D1022" s="12">
        <v>14</v>
      </c>
      <c r="E1022" s="12" t="s">
        <v>66</v>
      </c>
      <c r="F1022" s="12">
        <v>2</v>
      </c>
    </row>
    <row r="1023" spans="1:6" x14ac:dyDescent="0.3">
      <c r="A1023" t="s">
        <v>6</v>
      </c>
      <c r="B1023" s="11">
        <v>42586</v>
      </c>
      <c r="C1023">
        <v>1</v>
      </c>
      <c r="D1023" s="12">
        <v>14</v>
      </c>
      <c r="E1023" s="12" t="s">
        <v>66</v>
      </c>
      <c r="F1023" s="12">
        <v>1</v>
      </c>
    </row>
    <row r="1024" spans="1:6" x14ac:dyDescent="0.3">
      <c r="A1024" t="s">
        <v>6</v>
      </c>
      <c r="B1024" s="11">
        <v>42586</v>
      </c>
      <c r="C1024">
        <v>2</v>
      </c>
      <c r="D1024" s="12">
        <v>27</v>
      </c>
      <c r="E1024" s="12" t="s">
        <v>64</v>
      </c>
      <c r="F1024" s="12">
        <v>2</v>
      </c>
    </row>
    <row r="1025" spans="1:6" x14ac:dyDescent="0.3">
      <c r="A1025" t="s">
        <v>6</v>
      </c>
      <c r="B1025" s="11">
        <v>42586</v>
      </c>
      <c r="C1025">
        <v>2</v>
      </c>
      <c r="D1025" s="12">
        <v>27</v>
      </c>
      <c r="E1025" s="12" t="s">
        <v>64</v>
      </c>
      <c r="F1025" s="12">
        <v>1</v>
      </c>
    </row>
    <row r="1026" spans="1:6" x14ac:dyDescent="0.3">
      <c r="A1026" t="s">
        <v>6</v>
      </c>
      <c r="B1026" s="11">
        <v>42586</v>
      </c>
      <c r="C1026">
        <v>2</v>
      </c>
      <c r="D1026" s="12">
        <v>27</v>
      </c>
      <c r="E1026" s="12" t="s">
        <v>64</v>
      </c>
      <c r="F1026" s="12">
        <v>1</v>
      </c>
    </row>
    <row r="1027" spans="1:6" x14ac:dyDescent="0.3">
      <c r="A1027" t="s">
        <v>6</v>
      </c>
      <c r="B1027" s="11">
        <v>42586</v>
      </c>
      <c r="C1027">
        <v>2</v>
      </c>
      <c r="D1027" s="12">
        <v>27</v>
      </c>
      <c r="E1027" s="12" t="s">
        <v>62</v>
      </c>
      <c r="F1027" s="12">
        <v>2</v>
      </c>
    </row>
    <row r="1028" spans="1:6" x14ac:dyDescent="0.3">
      <c r="A1028" t="s">
        <v>6</v>
      </c>
      <c r="B1028" s="11">
        <v>42586</v>
      </c>
      <c r="C1028">
        <v>2</v>
      </c>
      <c r="D1028" s="12">
        <v>27</v>
      </c>
      <c r="E1028" s="12" t="s">
        <v>63</v>
      </c>
      <c r="F1028" s="12">
        <v>1</v>
      </c>
    </row>
    <row r="1029" spans="1:6" x14ac:dyDescent="0.3">
      <c r="A1029" t="s">
        <v>6</v>
      </c>
      <c r="B1029" s="11">
        <v>42586</v>
      </c>
      <c r="C1029">
        <v>3</v>
      </c>
      <c r="D1029" s="12">
        <v>28</v>
      </c>
      <c r="E1029" s="12" t="s">
        <v>64</v>
      </c>
      <c r="F1029" s="12">
        <v>1</v>
      </c>
    </row>
    <row r="1030" spans="1:6" x14ac:dyDescent="0.3">
      <c r="A1030" t="s">
        <v>6</v>
      </c>
      <c r="B1030" s="11">
        <v>42586</v>
      </c>
      <c r="C1030">
        <v>3</v>
      </c>
      <c r="D1030" s="12">
        <v>28</v>
      </c>
      <c r="E1030" s="12" t="s">
        <v>64</v>
      </c>
      <c r="F1030" s="12">
        <v>2</v>
      </c>
    </row>
    <row r="1031" spans="1:6" x14ac:dyDescent="0.3">
      <c r="A1031" t="s">
        <v>6</v>
      </c>
      <c r="B1031" s="11">
        <v>42586</v>
      </c>
      <c r="C1031">
        <v>3</v>
      </c>
      <c r="D1031" s="12">
        <v>28</v>
      </c>
      <c r="E1031" s="12" t="s">
        <v>65</v>
      </c>
      <c r="F1031" s="12">
        <v>2</v>
      </c>
    </row>
    <row r="1032" spans="1:6" x14ac:dyDescent="0.3">
      <c r="A1032" t="s">
        <v>6</v>
      </c>
      <c r="B1032" s="11">
        <v>42586</v>
      </c>
      <c r="C1032">
        <v>3</v>
      </c>
      <c r="D1032" s="12">
        <v>28</v>
      </c>
      <c r="E1032" s="12" t="s">
        <v>66</v>
      </c>
      <c r="F1032" s="12">
        <v>1</v>
      </c>
    </row>
    <row r="1033" spans="1:6" x14ac:dyDescent="0.3">
      <c r="A1033" t="s">
        <v>6</v>
      </c>
      <c r="B1033" s="11">
        <v>42586</v>
      </c>
      <c r="C1033">
        <v>4</v>
      </c>
      <c r="D1033" s="12">
        <v>21</v>
      </c>
      <c r="E1033" s="12" t="s">
        <v>64</v>
      </c>
      <c r="F1033" s="12">
        <v>1</v>
      </c>
    </row>
    <row r="1034" spans="1:6" x14ac:dyDescent="0.3">
      <c r="A1034" t="s">
        <v>6</v>
      </c>
      <c r="B1034" s="11">
        <v>42586</v>
      </c>
      <c r="C1034">
        <v>4</v>
      </c>
      <c r="D1034" s="12">
        <v>21</v>
      </c>
      <c r="E1034" s="12" t="s">
        <v>64</v>
      </c>
      <c r="F1034" s="12">
        <v>2</v>
      </c>
    </row>
    <row r="1035" spans="1:6" x14ac:dyDescent="0.3">
      <c r="A1035" t="s">
        <v>6</v>
      </c>
      <c r="B1035" s="11">
        <v>42586</v>
      </c>
      <c r="C1035">
        <v>4</v>
      </c>
      <c r="D1035" s="12">
        <v>21</v>
      </c>
      <c r="E1035" s="12" t="s">
        <v>84</v>
      </c>
      <c r="F1035" s="12">
        <v>2</v>
      </c>
    </row>
    <row r="1036" spans="1:6" x14ac:dyDescent="0.3">
      <c r="A1036" t="s">
        <v>6</v>
      </c>
      <c r="B1036" s="11">
        <v>42586</v>
      </c>
      <c r="C1036">
        <v>5</v>
      </c>
      <c r="D1036" s="12">
        <v>33</v>
      </c>
      <c r="E1036" s="12" t="s">
        <v>64</v>
      </c>
      <c r="F1036" s="12">
        <v>1</v>
      </c>
    </row>
    <row r="1037" spans="1:6" x14ac:dyDescent="0.3">
      <c r="A1037" t="s">
        <v>6</v>
      </c>
      <c r="B1037" s="11">
        <v>42586</v>
      </c>
      <c r="C1037">
        <v>5</v>
      </c>
      <c r="D1037" s="12">
        <v>33</v>
      </c>
      <c r="E1037" s="12" t="s">
        <v>64</v>
      </c>
      <c r="F1037" s="12">
        <v>1</v>
      </c>
    </row>
    <row r="1038" spans="1:6" x14ac:dyDescent="0.3">
      <c r="A1038" t="s">
        <v>6</v>
      </c>
      <c r="B1038" s="11">
        <v>42586</v>
      </c>
      <c r="C1038">
        <v>5</v>
      </c>
      <c r="D1038" s="12">
        <v>33</v>
      </c>
      <c r="E1038" s="12" t="s">
        <v>63</v>
      </c>
      <c r="F1038" s="12">
        <v>2</v>
      </c>
    </row>
    <row r="1039" spans="1:6" x14ac:dyDescent="0.3">
      <c r="A1039" t="s">
        <v>6</v>
      </c>
      <c r="B1039" s="11">
        <v>42586</v>
      </c>
      <c r="C1039">
        <v>6</v>
      </c>
      <c r="D1039" s="12">
        <v>27</v>
      </c>
      <c r="E1039" s="12" t="s">
        <v>64</v>
      </c>
      <c r="F1039" s="12">
        <v>2</v>
      </c>
    </row>
    <row r="1040" spans="1:6" x14ac:dyDescent="0.3">
      <c r="A1040" t="s">
        <v>6</v>
      </c>
      <c r="B1040" s="11">
        <v>42586</v>
      </c>
      <c r="C1040">
        <v>6</v>
      </c>
      <c r="D1040" s="12">
        <v>27</v>
      </c>
      <c r="E1040" s="12" t="s">
        <v>64</v>
      </c>
      <c r="F1040" s="12">
        <v>1</v>
      </c>
    </row>
    <row r="1041" spans="1:6" x14ac:dyDescent="0.3">
      <c r="A1041" t="s">
        <v>6</v>
      </c>
      <c r="B1041" s="11">
        <v>42586</v>
      </c>
      <c r="C1041">
        <v>6</v>
      </c>
      <c r="D1041" s="12">
        <v>27</v>
      </c>
      <c r="E1041" s="12" t="s">
        <v>64</v>
      </c>
      <c r="F1041" s="12">
        <v>2</v>
      </c>
    </row>
    <row r="1042" spans="1:6" x14ac:dyDescent="0.3">
      <c r="A1042" t="s">
        <v>6</v>
      </c>
      <c r="B1042" s="11">
        <v>42586</v>
      </c>
      <c r="C1042">
        <v>6</v>
      </c>
      <c r="D1042" s="12">
        <v>27</v>
      </c>
      <c r="E1042" s="12" t="s">
        <v>64</v>
      </c>
      <c r="F1042" s="12">
        <v>1</v>
      </c>
    </row>
    <row r="1043" spans="1:6" x14ac:dyDescent="0.3">
      <c r="A1043" t="s">
        <v>6</v>
      </c>
      <c r="B1043" s="11">
        <v>42586</v>
      </c>
      <c r="C1043">
        <v>6</v>
      </c>
      <c r="D1043" s="12">
        <v>27</v>
      </c>
      <c r="E1043" s="12" t="s">
        <v>66</v>
      </c>
      <c r="F1043" s="12">
        <v>1</v>
      </c>
    </row>
    <row r="1044" spans="1:6" x14ac:dyDescent="0.3">
      <c r="A1044" t="s">
        <v>6</v>
      </c>
      <c r="B1044" s="11">
        <v>42594</v>
      </c>
      <c r="C1044">
        <v>1</v>
      </c>
      <c r="D1044" s="3">
        <v>19</v>
      </c>
      <c r="E1044" s="3" t="s">
        <v>62</v>
      </c>
      <c r="F1044" s="3">
        <v>1</v>
      </c>
    </row>
    <row r="1045" spans="1:6" x14ac:dyDescent="0.3">
      <c r="A1045" t="s">
        <v>6</v>
      </c>
      <c r="B1045" s="11">
        <v>42594</v>
      </c>
      <c r="C1045">
        <v>2</v>
      </c>
      <c r="D1045" s="3">
        <v>49</v>
      </c>
      <c r="E1045" s="3" t="s">
        <v>64</v>
      </c>
      <c r="F1045" s="3">
        <v>1</v>
      </c>
    </row>
    <row r="1046" spans="1:6" x14ac:dyDescent="0.3">
      <c r="A1046" t="s">
        <v>6</v>
      </c>
      <c r="B1046" s="11">
        <v>42594</v>
      </c>
      <c r="C1046">
        <v>3</v>
      </c>
      <c r="D1046" s="3">
        <v>38</v>
      </c>
      <c r="E1046" s="3" t="s">
        <v>67</v>
      </c>
      <c r="F1046" s="3">
        <v>0</v>
      </c>
    </row>
    <row r="1047" spans="1:6" x14ac:dyDescent="0.3">
      <c r="A1047" t="s">
        <v>6</v>
      </c>
      <c r="B1047" s="11">
        <v>42594</v>
      </c>
      <c r="C1047">
        <v>4</v>
      </c>
      <c r="D1047" s="3">
        <v>14</v>
      </c>
      <c r="E1047" s="3" t="s">
        <v>67</v>
      </c>
      <c r="F1047" s="3">
        <v>0</v>
      </c>
    </row>
    <row r="1048" spans="1:6" x14ac:dyDescent="0.3">
      <c r="A1048" t="s">
        <v>6</v>
      </c>
      <c r="B1048" s="11">
        <v>42594</v>
      </c>
      <c r="C1048">
        <v>5</v>
      </c>
      <c r="D1048" s="3">
        <v>22</v>
      </c>
      <c r="E1048" s="3" t="s">
        <v>66</v>
      </c>
      <c r="F1048" s="3">
        <v>1</v>
      </c>
    </row>
    <row r="1049" spans="1:6" x14ac:dyDescent="0.3">
      <c r="A1049" t="s">
        <v>6</v>
      </c>
      <c r="B1049" s="11">
        <v>42594</v>
      </c>
      <c r="C1049">
        <v>6</v>
      </c>
      <c r="D1049" s="3">
        <v>11</v>
      </c>
      <c r="E1049" s="3" t="s">
        <v>64</v>
      </c>
      <c r="F1049" s="3">
        <v>1</v>
      </c>
    </row>
    <row r="1050" spans="1:6" x14ac:dyDescent="0.3">
      <c r="A1050" t="s">
        <v>6</v>
      </c>
      <c r="B1050" s="11">
        <v>42594</v>
      </c>
      <c r="C1050">
        <v>6</v>
      </c>
      <c r="D1050" s="3">
        <v>11</v>
      </c>
      <c r="E1050" s="3" t="s">
        <v>64</v>
      </c>
      <c r="F1050" s="3">
        <v>1</v>
      </c>
    </row>
    <row r="1051" spans="1:6" x14ac:dyDescent="0.3">
      <c r="A1051" t="s">
        <v>6</v>
      </c>
      <c r="B1051" s="11">
        <v>42600</v>
      </c>
      <c r="C1051">
        <v>1</v>
      </c>
      <c r="D1051" s="3">
        <v>32</v>
      </c>
      <c r="E1051" s="3" t="s">
        <v>64</v>
      </c>
      <c r="F1051" s="3">
        <v>2</v>
      </c>
    </row>
    <row r="1052" spans="1:6" x14ac:dyDescent="0.3">
      <c r="A1052" t="s">
        <v>6</v>
      </c>
      <c r="B1052" s="11">
        <v>42600</v>
      </c>
      <c r="C1052">
        <v>2</v>
      </c>
      <c r="D1052" s="3">
        <v>13</v>
      </c>
      <c r="E1052" s="3" t="s">
        <v>64</v>
      </c>
      <c r="F1052" s="3">
        <v>2</v>
      </c>
    </row>
    <row r="1053" spans="1:6" x14ac:dyDescent="0.3">
      <c r="A1053" t="s">
        <v>6</v>
      </c>
      <c r="B1053" s="11">
        <v>42600</v>
      </c>
      <c r="C1053">
        <v>2</v>
      </c>
      <c r="D1053" s="3">
        <v>13</v>
      </c>
      <c r="E1053" s="3" t="s">
        <v>64</v>
      </c>
      <c r="F1053" s="3">
        <v>1</v>
      </c>
    </row>
    <row r="1054" spans="1:6" x14ac:dyDescent="0.3">
      <c r="A1054" t="s">
        <v>6</v>
      </c>
      <c r="B1054" s="11">
        <v>42600</v>
      </c>
      <c r="C1054">
        <v>2</v>
      </c>
      <c r="D1054" s="3">
        <v>13</v>
      </c>
      <c r="E1054" s="3" t="s">
        <v>64</v>
      </c>
      <c r="F1054" s="3">
        <v>1</v>
      </c>
    </row>
    <row r="1055" spans="1:6" x14ac:dyDescent="0.3">
      <c r="A1055" t="s">
        <v>6</v>
      </c>
      <c r="B1055" s="11">
        <v>42600</v>
      </c>
      <c r="C1055">
        <v>2</v>
      </c>
      <c r="D1055" s="3">
        <v>13</v>
      </c>
      <c r="E1055" s="3" t="s">
        <v>64</v>
      </c>
      <c r="F1055" s="3">
        <v>2</v>
      </c>
    </row>
    <row r="1056" spans="1:6" x14ac:dyDescent="0.3">
      <c r="A1056" t="s">
        <v>6</v>
      </c>
      <c r="B1056" s="11">
        <v>42600</v>
      </c>
      <c r="C1056">
        <v>2</v>
      </c>
      <c r="D1056" s="3">
        <v>13</v>
      </c>
      <c r="E1056" s="3" t="s">
        <v>64</v>
      </c>
      <c r="F1056" s="3">
        <v>1</v>
      </c>
    </row>
    <row r="1057" spans="1:6" x14ac:dyDescent="0.3">
      <c r="A1057" t="s">
        <v>6</v>
      </c>
      <c r="B1057" s="11">
        <v>42600</v>
      </c>
      <c r="C1057">
        <v>3</v>
      </c>
      <c r="D1057" s="3">
        <v>24</v>
      </c>
      <c r="E1057" s="3" t="s">
        <v>64</v>
      </c>
      <c r="F1057" s="3">
        <v>1</v>
      </c>
    </row>
    <row r="1058" spans="1:6" x14ac:dyDescent="0.3">
      <c r="A1058" t="s">
        <v>6</v>
      </c>
      <c r="B1058" s="11">
        <v>42600</v>
      </c>
      <c r="C1058">
        <v>3</v>
      </c>
      <c r="D1058" s="3">
        <v>24</v>
      </c>
      <c r="E1058" s="3" t="s">
        <v>64</v>
      </c>
      <c r="F1058" s="3">
        <v>1</v>
      </c>
    </row>
    <row r="1059" spans="1:6" x14ac:dyDescent="0.3">
      <c r="A1059" t="s">
        <v>6</v>
      </c>
      <c r="B1059" s="11">
        <v>42600</v>
      </c>
      <c r="C1059">
        <v>3</v>
      </c>
      <c r="D1059" s="3">
        <v>24</v>
      </c>
      <c r="E1059" s="3" t="s">
        <v>63</v>
      </c>
      <c r="F1059" s="3">
        <v>1</v>
      </c>
    </row>
    <row r="1060" spans="1:6" x14ac:dyDescent="0.3">
      <c r="A1060" t="s">
        <v>6</v>
      </c>
      <c r="B1060" s="11">
        <v>42600</v>
      </c>
      <c r="C1060">
        <v>3</v>
      </c>
      <c r="D1060" s="3">
        <v>24</v>
      </c>
      <c r="E1060" s="3" t="s">
        <v>72</v>
      </c>
      <c r="F1060" s="3">
        <v>1</v>
      </c>
    </row>
    <row r="1061" spans="1:6" x14ac:dyDescent="0.3">
      <c r="A1061" t="s">
        <v>6</v>
      </c>
      <c r="B1061" s="11">
        <v>42600</v>
      </c>
      <c r="C1061">
        <v>4</v>
      </c>
      <c r="D1061" s="3">
        <v>11</v>
      </c>
      <c r="E1061" s="3" t="s">
        <v>64</v>
      </c>
      <c r="F1061" s="3">
        <v>1</v>
      </c>
    </row>
    <row r="1062" spans="1:6" x14ac:dyDescent="0.3">
      <c r="A1062" t="s">
        <v>6</v>
      </c>
      <c r="B1062" s="11">
        <v>42600</v>
      </c>
      <c r="C1062">
        <v>5</v>
      </c>
      <c r="D1062" s="3">
        <v>13</v>
      </c>
      <c r="E1062" s="3" t="s">
        <v>64</v>
      </c>
      <c r="F1062" s="3">
        <v>1</v>
      </c>
    </row>
    <row r="1063" spans="1:6" x14ac:dyDescent="0.3">
      <c r="A1063" t="s">
        <v>6</v>
      </c>
      <c r="B1063" s="11">
        <v>42600</v>
      </c>
      <c r="C1063">
        <v>5</v>
      </c>
      <c r="D1063" s="3">
        <v>13</v>
      </c>
      <c r="E1063" s="3" t="s">
        <v>64</v>
      </c>
      <c r="F1063" s="3">
        <v>1</v>
      </c>
    </row>
    <row r="1064" spans="1:6" x14ac:dyDescent="0.3">
      <c r="A1064" t="s">
        <v>6</v>
      </c>
      <c r="B1064" s="11">
        <v>42600</v>
      </c>
      <c r="C1064">
        <v>5</v>
      </c>
      <c r="D1064" s="3">
        <v>13</v>
      </c>
      <c r="E1064" s="3" t="s">
        <v>65</v>
      </c>
      <c r="F1064" s="3">
        <v>2</v>
      </c>
    </row>
    <row r="1065" spans="1:6" x14ac:dyDescent="0.3">
      <c r="A1065" t="s">
        <v>6</v>
      </c>
      <c r="B1065" s="11">
        <v>42600</v>
      </c>
      <c r="C1065">
        <v>6</v>
      </c>
      <c r="D1065" s="3">
        <v>22</v>
      </c>
      <c r="E1065" s="3" t="s">
        <v>64</v>
      </c>
      <c r="F1065" s="3">
        <v>3</v>
      </c>
    </row>
    <row r="1066" spans="1:6" x14ac:dyDescent="0.3">
      <c r="A1066" t="s">
        <v>6</v>
      </c>
      <c r="B1066" s="11">
        <v>42600</v>
      </c>
      <c r="C1066">
        <v>6</v>
      </c>
      <c r="D1066" s="3">
        <v>22</v>
      </c>
      <c r="E1066" s="3" t="s">
        <v>64</v>
      </c>
      <c r="F1066" s="3">
        <v>3</v>
      </c>
    </row>
    <row r="1067" spans="1:6" x14ac:dyDescent="0.3">
      <c r="A1067" t="s">
        <v>6</v>
      </c>
      <c r="B1067" s="11">
        <v>42600</v>
      </c>
      <c r="C1067">
        <v>6</v>
      </c>
      <c r="D1067" s="3">
        <v>22</v>
      </c>
      <c r="E1067" s="3" t="s">
        <v>64</v>
      </c>
      <c r="F1067" s="3">
        <v>1</v>
      </c>
    </row>
    <row r="1068" spans="1:6" x14ac:dyDescent="0.3">
      <c r="A1068" t="s">
        <v>6</v>
      </c>
      <c r="B1068" s="11">
        <v>42600</v>
      </c>
      <c r="C1068">
        <v>6</v>
      </c>
      <c r="D1068" s="3">
        <v>22</v>
      </c>
      <c r="E1068" s="3" t="s">
        <v>64</v>
      </c>
      <c r="F1068" s="3">
        <v>1</v>
      </c>
    </row>
    <row r="1069" spans="1:6" x14ac:dyDescent="0.3">
      <c r="A1069" t="s">
        <v>6</v>
      </c>
      <c r="B1069" s="11">
        <v>42600</v>
      </c>
      <c r="C1069">
        <v>6</v>
      </c>
      <c r="D1069" s="3">
        <v>22</v>
      </c>
      <c r="E1069" s="3" t="s">
        <v>64</v>
      </c>
      <c r="F1069" s="3">
        <v>1</v>
      </c>
    </row>
    <row r="1070" spans="1:6" x14ac:dyDescent="0.3">
      <c r="A1070" t="s">
        <v>6</v>
      </c>
      <c r="B1070" s="11">
        <v>42600</v>
      </c>
      <c r="C1070">
        <v>6</v>
      </c>
      <c r="D1070" s="3">
        <v>22</v>
      </c>
      <c r="E1070" s="3" t="s">
        <v>64</v>
      </c>
      <c r="F1070" s="3">
        <v>2</v>
      </c>
    </row>
    <row r="1071" spans="1:6" x14ac:dyDescent="0.3">
      <c r="A1071" t="s">
        <v>6</v>
      </c>
      <c r="B1071" s="11">
        <v>42600</v>
      </c>
      <c r="C1071">
        <v>6</v>
      </c>
      <c r="D1071" s="3">
        <v>22</v>
      </c>
      <c r="E1071" s="3" t="s">
        <v>64</v>
      </c>
      <c r="F1071" s="3">
        <v>1</v>
      </c>
    </row>
    <row r="1072" spans="1:6" x14ac:dyDescent="0.3">
      <c r="A1072" t="s">
        <v>6</v>
      </c>
      <c r="B1072" s="11">
        <v>42600</v>
      </c>
      <c r="C1072">
        <v>6</v>
      </c>
      <c r="D1072" s="3">
        <v>22</v>
      </c>
      <c r="E1072" s="3" t="s">
        <v>64</v>
      </c>
      <c r="F1072" s="3">
        <v>3</v>
      </c>
    </row>
    <row r="1073" spans="1:6" x14ac:dyDescent="0.3">
      <c r="A1073" t="s">
        <v>6</v>
      </c>
      <c r="B1073" s="11">
        <v>42600</v>
      </c>
      <c r="C1073">
        <v>6</v>
      </c>
      <c r="D1073" s="3">
        <v>22</v>
      </c>
      <c r="E1073" s="3" t="s">
        <v>114</v>
      </c>
      <c r="F1073" s="3">
        <v>1</v>
      </c>
    </row>
    <row r="1074" spans="1:6" x14ac:dyDescent="0.3">
      <c r="A1074" t="s">
        <v>6</v>
      </c>
      <c r="B1074" s="11">
        <v>42607</v>
      </c>
      <c r="C1074">
        <v>1</v>
      </c>
      <c r="D1074" s="3">
        <v>15</v>
      </c>
      <c r="E1074" s="3" t="s">
        <v>67</v>
      </c>
      <c r="F1074" s="3">
        <v>0</v>
      </c>
    </row>
    <row r="1075" spans="1:6" x14ac:dyDescent="0.3">
      <c r="A1075" t="s">
        <v>6</v>
      </c>
      <c r="B1075" s="11">
        <v>42607</v>
      </c>
      <c r="C1075">
        <v>2</v>
      </c>
      <c r="D1075" s="3">
        <v>21</v>
      </c>
      <c r="E1075" s="3" t="s">
        <v>62</v>
      </c>
      <c r="F1075" s="3">
        <v>2</v>
      </c>
    </row>
    <row r="1076" spans="1:6" x14ac:dyDescent="0.3">
      <c r="A1076" t="s">
        <v>6</v>
      </c>
      <c r="B1076" s="11">
        <v>42607</v>
      </c>
      <c r="C1076">
        <v>3</v>
      </c>
      <c r="D1076" s="3">
        <v>25</v>
      </c>
      <c r="E1076" s="3" t="s">
        <v>64</v>
      </c>
      <c r="F1076" s="3">
        <v>1</v>
      </c>
    </row>
    <row r="1077" spans="1:6" x14ac:dyDescent="0.3">
      <c r="A1077" t="s">
        <v>6</v>
      </c>
      <c r="B1077" s="11">
        <v>42607</v>
      </c>
      <c r="C1077">
        <v>3</v>
      </c>
      <c r="D1077" s="3">
        <v>25</v>
      </c>
      <c r="E1077" s="3" t="s">
        <v>62</v>
      </c>
      <c r="F1077" s="3">
        <v>2</v>
      </c>
    </row>
    <row r="1078" spans="1:6" x14ac:dyDescent="0.3">
      <c r="A1078" t="s">
        <v>6</v>
      </c>
      <c r="B1078" s="11">
        <v>42607</v>
      </c>
      <c r="C1078">
        <v>3</v>
      </c>
      <c r="D1078" s="3">
        <v>25</v>
      </c>
      <c r="E1078" s="3" t="s">
        <v>62</v>
      </c>
      <c r="F1078" s="3">
        <v>1</v>
      </c>
    </row>
    <row r="1079" spans="1:6" x14ac:dyDescent="0.3">
      <c r="A1079" t="s">
        <v>6</v>
      </c>
      <c r="B1079" s="11">
        <v>42607</v>
      </c>
      <c r="C1079">
        <v>4</v>
      </c>
      <c r="D1079" s="3">
        <v>13</v>
      </c>
      <c r="E1079" s="3" t="s">
        <v>114</v>
      </c>
      <c r="F1079" s="3">
        <v>1</v>
      </c>
    </row>
    <row r="1080" spans="1:6" x14ac:dyDescent="0.3">
      <c r="A1080" t="s">
        <v>6</v>
      </c>
      <c r="B1080" s="11">
        <v>42607</v>
      </c>
      <c r="C1080">
        <v>5</v>
      </c>
      <c r="D1080" s="3">
        <v>15</v>
      </c>
      <c r="E1080" s="3" t="s">
        <v>64</v>
      </c>
      <c r="F1080" s="3">
        <v>2</v>
      </c>
    </row>
    <row r="1081" spans="1:6" x14ac:dyDescent="0.3">
      <c r="A1081" t="s">
        <v>6</v>
      </c>
      <c r="B1081" s="11">
        <v>42607</v>
      </c>
      <c r="C1081">
        <v>6</v>
      </c>
      <c r="D1081" s="3">
        <v>16</v>
      </c>
      <c r="E1081" s="3" t="s">
        <v>78</v>
      </c>
      <c r="F1081" s="3">
        <v>1</v>
      </c>
    </row>
  </sheetData>
  <sortState xmlns:xlrd2="http://schemas.microsoft.com/office/spreadsheetml/2017/richdata2" ref="H2:L1081">
    <sortCondition ref="H2:H1081"/>
  </sortState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476"/>
  <sheetViews>
    <sheetView workbookViewId="0">
      <pane ySplit="1" topLeftCell="A2" activePane="bottomLeft" state="frozen"/>
      <selection pane="bottomLeft" sqref="A1:XFD1"/>
    </sheetView>
  </sheetViews>
  <sheetFormatPr baseColWidth="10" defaultRowHeight="14.4" x14ac:dyDescent="0.3"/>
  <sheetData>
    <row r="1" spans="1:14" x14ac:dyDescent="0.3">
      <c r="A1" t="s">
        <v>0</v>
      </c>
      <c r="B1" t="s">
        <v>24</v>
      </c>
      <c r="C1" t="s">
        <v>34</v>
      </c>
      <c r="D1" t="s">
        <v>35</v>
      </c>
      <c r="E1" t="s">
        <v>36</v>
      </c>
      <c r="I1" t="s">
        <v>35</v>
      </c>
      <c r="L1" t="s">
        <v>36</v>
      </c>
    </row>
    <row r="2" spans="1:14" x14ac:dyDescent="0.3">
      <c r="A2" t="s">
        <v>18</v>
      </c>
      <c r="B2">
        <v>1</v>
      </c>
      <c r="C2">
        <v>1</v>
      </c>
      <c r="D2">
        <v>2.34</v>
      </c>
      <c r="E2">
        <v>21</v>
      </c>
      <c r="H2" t="s">
        <v>0</v>
      </c>
      <c r="I2" t="s">
        <v>47</v>
      </c>
      <c r="J2" t="s">
        <v>48</v>
      </c>
      <c r="K2" t="s">
        <v>49</v>
      </c>
      <c r="L2" t="s">
        <v>47</v>
      </c>
      <c r="M2" t="s">
        <v>48</v>
      </c>
      <c r="N2" t="s">
        <v>49</v>
      </c>
    </row>
    <row r="3" spans="1:14" x14ac:dyDescent="0.3">
      <c r="A3" t="s">
        <v>18</v>
      </c>
      <c r="B3">
        <v>1</v>
      </c>
      <c r="C3">
        <v>2</v>
      </c>
      <c r="D3">
        <v>2.15</v>
      </c>
      <c r="E3">
        <v>7</v>
      </c>
      <c r="H3" t="s">
        <v>18</v>
      </c>
      <c r="I3">
        <v>2.4700000000000002</v>
      </c>
      <c r="J3">
        <v>0.38</v>
      </c>
      <c r="K3">
        <v>15.19</v>
      </c>
      <c r="L3">
        <v>18.36</v>
      </c>
      <c r="M3">
        <v>10.38</v>
      </c>
      <c r="N3">
        <v>56.53</v>
      </c>
    </row>
    <row r="4" spans="1:14" x14ac:dyDescent="0.3">
      <c r="A4" t="s">
        <v>18</v>
      </c>
      <c r="B4">
        <v>1</v>
      </c>
      <c r="C4">
        <v>3</v>
      </c>
      <c r="D4">
        <v>2.84</v>
      </c>
      <c r="E4">
        <v>21</v>
      </c>
      <c r="H4" t="s">
        <v>10</v>
      </c>
      <c r="I4">
        <v>2.63</v>
      </c>
      <c r="J4">
        <v>0.34</v>
      </c>
      <c r="K4">
        <v>12.79</v>
      </c>
      <c r="L4">
        <v>20.34</v>
      </c>
      <c r="M4">
        <v>7.23</v>
      </c>
      <c r="N4">
        <v>35.54</v>
      </c>
    </row>
    <row r="5" spans="1:14" x14ac:dyDescent="0.3">
      <c r="A5" t="s">
        <v>18</v>
      </c>
      <c r="B5">
        <v>1</v>
      </c>
      <c r="C5">
        <v>4</v>
      </c>
      <c r="D5">
        <v>2.66</v>
      </c>
      <c r="E5">
        <v>49</v>
      </c>
      <c r="H5" t="s">
        <v>15</v>
      </c>
      <c r="I5">
        <v>2.69</v>
      </c>
      <c r="J5">
        <v>0.35</v>
      </c>
      <c r="K5">
        <v>12.94</v>
      </c>
      <c r="L5">
        <v>18.3</v>
      </c>
      <c r="M5">
        <v>8.6199999999999992</v>
      </c>
      <c r="N5">
        <v>47.1</v>
      </c>
    </row>
    <row r="6" spans="1:14" x14ac:dyDescent="0.3">
      <c r="A6" t="s">
        <v>18</v>
      </c>
      <c r="B6">
        <v>1</v>
      </c>
      <c r="C6">
        <v>5</v>
      </c>
      <c r="D6">
        <v>2.19</v>
      </c>
      <c r="E6">
        <v>19</v>
      </c>
      <c r="H6" t="s">
        <v>14</v>
      </c>
      <c r="I6">
        <v>2.93</v>
      </c>
      <c r="J6">
        <v>0.34</v>
      </c>
      <c r="K6">
        <v>11.63</v>
      </c>
      <c r="L6">
        <v>16.739999999999998</v>
      </c>
      <c r="M6">
        <v>8.6199999999999992</v>
      </c>
      <c r="N6">
        <v>51.48</v>
      </c>
    </row>
    <row r="7" spans="1:14" x14ac:dyDescent="0.3">
      <c r="A7" t="s">
        <v>18</v>
      </c>
      <c r="B7">
        <v>1</v>
      </c>
      <c r="C7">
        <v>6</v>
      </c>
      <c r="D7">
        <v>2.88</v>
      </c>
      <c r="E7">
        <v>27</v>
      </c>
      <c r="H7" t="s">
        <v>12</v>
      </c>
      <c r="I7">
        <v>2.34</v>
      </c>
      <c r="J7">
        <v>0.32</v>
      </c>
      <c r="K7">
        <v>13.74</v>
      </c>
      <c r="L7">
        <v>16.32</v>
      </c>
      <c r="M7">
        <v>7.74</v>
      </c>
      <c r="N7">
        <v>47.41</v>
      </c>
    </row>
    <row r="8" spans="1:14" x14ac:dyDescent="0.3">
      <c r="A8" t="s">
        <v>18</v>
      </c>
      <c r="B8">
        <v>1</v>
      </c>
      <c r="C8">
        <v>7</v>
      </c>
      <c r="D8">
        <v>2.3199999999999998</v>
      </c>
      <c r="E8">
        <v>22</v>
      </c>
      <c r="H8" t="s">
        <v>13</v>
      </c>
      <c r="I8">
        <v>3.24</v>
      </c>
      <c r="J8">
        <v>0.45</v>
      </c>
      <c r="K8">
        <v>13.82</v>
      </c>
      <c r="L8">
        <v>13.52</v>
      </c>
      <c r="M8">
        <v>8.84</v>
      </c>
      <c r="N8">
        <v>65.38</v>
      </c>
    </row>
    <row r="9" spans="1:14" x14ac:dyDescent="0.3">
      <c r="A9" t="s">
        <v>18</v>
      </c>
      <c r="B9">
        <v>1</v>
      </c>
      <c r="C9">
        <v>8</v>
      </c>
      <c r="D9">
        <v>2.09</v>
      </c>
      <c r="E9">
        <v>10</v>
      </c>
      <c r="H9" t="s">
        <v>19</v>
      </c>
      <c r="I9">
        <v>3.19</v>
      </c>
      <c r="J9">
        <v>0.44</v>
      </c>
      <c r="K9">
        <v>13.66</v>
      </c>
      <c r="L9">
        <v>21.22</v>
      </c>
      <c r="M9">
        <v>9.07</v>
      </c>
      <c r="N9">
        <v>42.74</v>
      </c>
    </row>
    <row r="10" spans="1:14" x14ac:dyDescent="0.3">
      <c r="A10" t="s">
        <v>18</v>
      </c>
      <c r="B10">
        <v>1</v>
      </c>
      <c r="C10">
        <v>9</v>
      </c>
      <c r="D10">
        <v>2.34</v>
      </c>
      <c r="E10">
        <v>26</v>
      </c>
      <c r="H10" t="s">
        <v>7</v>
      </c>
      <c r="I10">
        <v>2.46</v>
      </c>
      <c r="J10">
        <v>0.38</v>
      </c>
      <c r="K10">
        <v>15.68</v>
      </c>
      <c r="L10">
        <v>17.079999999999998</v>
      </c>
      <c r="M10">
        <v>5.39</v>
      </c>
      <c r="N10">
        <v>31.58</v>
      </c>
    </row>
    <row r="11" spans="1:14" x14ac:dyDescent="0.3">
      <c r="A11" t="s">
        <v>18</v>
      </c>
      <c r="B11">
        <v>1</v>
      </c>
      <c r="C11">
        <v>10</v>
      </c>
      <c r="D11">
        <v>3.28</v>
      </c>
      <c r="E11">
        <v>10</v>
      </c>
      <c r="H11" t="s">
        <v>6</v>
      </c>
      <c r="I11">
        <v>2.54</v>
      </c>
      <c r="J11">
        <v>0.31</v>
      </c>
      <c r="K11">
        <v>12.03</v>
      </c>
      <c r="L11">
        <v>14.7</v>
      </c>
      <c r="M11">
        <v>8.2899999999999991</v>
      </c>
      <c r="N11">
        <v>56.39</v>
      </c>
    </row>
    <row r="12" spans="1:14" x14ac:dyDescent="0.3">
      <c r="A12" t="s">
        <v>18</v>
      </c>
      <c r="B12">
        <v>1</v>
      </c>
      <c r="C12">
        <v>11</v>
      </c>
      <c r="D12">
        <v>2.56</v>
      </c>
      <c r="E12">
        <v>18</v>
      </c>
    </row>
    <row r="13" spans="1:14" x14ac:dyDescent="0.3">
      <c r="A13" t="s">
        <v>18</v>
      </c>
      <c r="B13">
        <v>1</v>
      </c>
      <c r="C13">
        <v>12</v>
      </c>
      <c r="D13">
        <v>2.8</v>
      </c>
      <c r="E13">
        <v>17</v>
      </c>
    </row>
    <row r="14" spans="1:14" x14ac:dyDescent="0.3">
      <c r="A14" t="s">
        <v>18</v>
      </c>
      <c r="B14">
        <v>1</v>
      </c>
      <c r="C14">
        <v>13</v>
      </c>
      <c r="D14">
        <v>2.81</v>
      </c>
      <c r="E14">
        <v>16</v>
      </c>
    </row>
    <row r="15" spans="1:14" x14ac:dyDescent="0.3">
      <c r="A15" t="s">
        <v>18</v>
      </c>
      <c r="B15">
        <v>1</v>
      </c>
      <c r="C15">
        <v>14</v>
      </c>
      <c r="D15">
        <v>2.94</v>
      </c>
      <c r="E15">
        <v>46</v>
      </c>
    </row>
    <row r="16" spans="1:14" x14ac:dyDescent="0.3">
      <c r="A16" t="s">
        <v>18</v>
      </c>
      <c r="B16">
        <v>1</v>
      </c>
      <c r="C16">
        <v>15</v>
      </c>
      <c r="D16">
        <v>2.81</v>
      </c>
      <c r="E16">
        <v>13</v>
      </c>
    </row>
    <row r="17" spans="1:5" x14ac:dyDescent="0.3">
      <c r="A17" t="s">
        <v>18</v>
      </c>
      <c r="B17">
        <v>2</v>
      </c>
      <c r="C17">
        <v>1</v>
      </c>
      <c r="D17">
        <v>3.37</v>
      </c>
      <c r="E17">
        <v>7</v>
      </c>
    </row>
    <row r="18" spans="1:5" x14ac:dyDescent="0.3">
      <c r="A18" t="s">
        <v>18</v>
      </c>
      <c r="B18">
        <v>2</v>
      </c>
      <c r="C18">
        <v>2</v>
      </c>
      <c r="D18">
        <v>2.35</v>
      </c>
      <c r="E18">
        <v>5</v>
      </c>
    </row>
    <row r="19" spans="1:5" x14ac:dyDescent="0.3">
      <c r="A19" t="s">
        <v>18</v>
      </c>
      <c r="B19">
        <v>2</v>
      </c>
      <c r="C19">
        <v>3</v>
      </c>
      <c r="D19">
        <v>2.6</v>
      </c>
      <c r="E19">
        <v>14</v>
      </c>
    </row>
    <row r="20" spans="1:5" x14ac:dyDescent="0.3">
      <c r="A20" t="s">
        <v>18</v>
      </c>
      <c r="B20">
        <v>2</v>
      </c>
      <c r="C20">
        <v>4</v>
      </c>
      <c r="D20">
        <v>2.74</v>
      </c>
      <c r="E20">
        <v>36</v>
      </c>
    </row>
    <row r="21" spans="1:5" x14ac:dyDescent="0.3">
      <c r="A21" t="s">
        <v>18</v>
      </c>
      <c r="B21">
        <v>2</v>
      </c>
      <c r="C21">
        <v>5</v>
      </c>
      <c r="D21">
        <v>3.22</v>
      </c>
      <c r="E21">
        <v>38</v>
      </c>
    </row>
    <row r="22" spans="1:5" x14ac:dyDescent="0.3">
      <c r="A22" t="s">
        <v>18</v>
      </c>
      <c r="B22">
        <v>2</v>
      </c>
      <c r="C22">
        <v>6</v>
      </c>
      <c r="D22">
        <v>2.61</v>
      </c>
      <c r="E22">
        <v>23</v>
      </c>
    </row>
    <row r="23" spans="1:5" x14ac:dyDescent="0.3">
      <c r="A23" t="s">
        <v>18</v>
      </c>
      <c r="B23">
        <v>2</v>
      </c>
      <c r="C23">
        <v>7</v>
      </c>
      <c r="D23">
        <v>2.2200000000000002</v>
      </c>
      <c r="E23">
        <v>15</v>
      </c>
    </row>
    <row r="24" spans="1:5" x14ac:dyDescent="0.3">
      <c r="A24" t="s">
        <v>18</v>
      </c>
      <c r="B24">
        <v>2</v>
      </c>
      <c r="C24">
        <v>8</v>
      </c>
      <c r="D24">
        <v>2.48</v>
      </c>
      <c r="E24">
        <v>9</v>
      </c>
    </row>
    <row r="25" spans="1:5" x14ac:dyDescent="0.3">
      <c r="A25" t="s">
        <v>18</v>
      </c>
      <c r="B25">
        <v>2</v>
      </c>
      <c r="C25">
        <v>9</v>
      </c>
      <c r="D25">
        <v>1.84</v>
      </c>
      <c r="E25">
        <v>4</v>
      </c>
    </row>
    <row r="26" spans="1:5" x14ac:dyDescent="0.3">
      <c r="A26" t="s">
        <v>18</v>
      </c>
      <c r="B26">
        <v>2</v>
      </c>
      <c r="C26">
        <v>10</v>
      </c>
      <c r="D26">
        <v>3.22</v>
      </c>
      <c r="E26">
        <v>29</v>
      </c>
    </row>
    <row r="27" spans="1:5" x14ac:dyDescent="0.3">
      <c r="A27" t="s">
        <v>18</v>
      </c>
      <c r="B27">
        <v>2</v>
      </c>
      <c r="C27">
        <v>11</v>
      </c>
      <c r="D27">
        <v>2.5099999999999998</v>
      </c>
      <c r="E27">
        <v>13</v>
      </c>
    </row>
    <row r="28" spans="1:5" x14ac:dyDescent="0.3">
      <c r="A28" t="s">
        <v>18</v>
      </c>
      <c r="B28">
        <v>2</v>
      </c>
      <c r="C28">
        <v>12</v>
      </c>
      <c r="D28">
        <v>2.54</v>
      </c>
      <c r="E28">
        <v>32</v>
      </c>
    </row>
    <row r="29" spans="1:5" x14ac:dyDescent="0.3">
      <c r="A29" t="s">
        <v>18</v>
      </c>
      <c r="B29">
        <v>2</v>
      </c>
      <c r="C29">
        <v>13</v>
      </c>
      <c r="D29">
        <v>2.4300000000000002</v>
      </c>
      <c r="E29">
        <v>10</v>
      </c>
    </row>
    <row r="30" spans="1:5" x14ac:dyDescent="0.3">
      <c r="A30" t="s">
        <v>18</v>
      </c>
      <c r="B30">
        <v>2</v>
      </c>
      <c r="C30">
        <v>14</v>
      </c>
      <c r="D30">
        <v>2.93</v>
      </c>
      <c r="E30">
        <v>7</v>
      </c>
    </row>
    <row r="31" spans="1:5" x14ac:dyDescent="0.3">
      <c r="A31" t="s">
        <v>18</v>
      </c>
      <c r="B31">
        <v>2</v>
      </c>
      <c r="C31">
        <v>15</v>
      </c>
      <c r="D31">
        <v>2.74</v>
      </c>
      <c r="E31">
        <v>27</v>
      </c>
    </row>
    <row r="32" spans="1:5" x14ac:dyDescent="0.3">
      <c r="A32" t="s">
        <v>18</v>
      </c>
      <c r="B32">
        <v>3</v>
      </c>
      <c r="C32">
        <v>1</v>
      </c>
      <c r="D32">
        <v>2.1800000000000002</v>
      </c>
      <c r="E32">
        <v>19</v>
      </c>
    </row>
    <row r="33" spans="1:5" x14ac:dyDescent="0.3">
      <c r="A33" t="s">
        <v>18</v>
      </c>
      <c r="B33">
        <v>3</v>
      </c>
      <c r="C33">
        <v>2</v>
      </c>
      <c r="D33">
        <v>2.5099999999999998</v>
      </c>
      <c r="E33">
        <v>44</v>
      </c>
    </row>
    <row r="34" spans="1:5" x14ac:dyDescent="0.3">
      <c r="A34" t="s">
        <v>18</v>
      </c>
      <c r="B34">
        <v>3</v>
      </c>
      <c r="C34">
        <v>3</v>
      </c>
      <c r="D34">
        <v>2.1800000000000002</v>
      </c>
      <c r="E34">
        <v>17</v>
      </c>
    </row>
    <row r="35" spans="1:5" x14ac:dyDescent="0.3">
      <c r="A35" t="s">
        <v>18</v>
      </c>
      <c r="B35">
        <v>3</v>
      </c>
      <c r="C35">
        <v>4</v>
      </c>
      <c r="D35">
        <v>2.06</v>
      </c>
      <c r="E35">
        <v>20</v>
      </c>
    </row>
    <row r="36" spans="1:5" x14ac:dyDescent="0.3">
      <c r="A36" t="s">
        <v>18</v>
      </c>
      <c r="B36">
        <v>3</v>
      </c>
      <c r="C36">
        <v>5</v>
      </c>
      <c r="D36">
        <v>2.95</v>
      </c>
      <c r="E36">
        <v>48</v>
      </c>
    </row>
    <row r="37" spans="1:5" x14ac:dyDescent="0.3">
      <c r="A37" t="s">
        <v>18</v>
      </c>
      <c r="B37">
        <v>3</v>
      </c>
      <c r="C37">
        <v>6</v>
      </c>
      <c r="D37">
        <v>2.23</v>
      </c>
      <c r="E37">
        <v>22</v>
      </c>
    </row>
    <row r="38" spans="1:5" x14ac:dyDescent="0.3">
      <c r="A38" t="s">
        <v>18</v>
      </c>
      <c r="B38">
        <v>3</v>
      </c>
      <c r="C38">
        <v>7</v>
      </c>
      <c r="D38">
        <v>2.11</v>
      </c>
      <c r="E38">
        <v>18</v>
      </c>
    </row>
    <row r="39" spans="1:5" x14ac:dyDescent="0.3">
      <c r="A39" t="s">
        <v>18</v>
      </c>
      <c r="B39">
        <v>3</v>
      </c>
      <c r="C39">
        <v>8</v>
      </c>
      <c r="D39">
        <v>2.17</v>
      </c>
      <c r="E39">
        <v>14</v>
      </c>
    </row>
    <row r="40" spans="1:5" x14ac:dyDescent="0.3">
      <c r="A40" t="s">
        <v>18</v>
      </c>
      <c r="B40">
        <v>3</v>
      </c>
      <c r="C40">
        <v>9</v>
      </c>
      <c r="D40">
        <v>2</v>
      </c>
      <c r="E40">
        <v>6</v>
      </c>
    </row>
    <row r="41" spans="1:5" x14ac:dyDescent="0.3">
      <c r="A41" t="s">
        <v>18</v>
      </c>
      <c r="B41">
        <v>3</v>
      </c>
      <c r="C41">
        <v>10</v>
      </c>
      <c r="D41">
        <v>2.74</v>
      </c>
      <c r="E41">
        <v>15</v>
      </c>
    </row>
    <row r="42" spans="1:5" x14ac:dyDescent="0.3">
      <c r="A42" t="s">
        <v>18</v>
      </c>
      <c r="B42">
        <v>3</v>
      </c>
      <c r="C42">
        <v>11</v>
      </c>
      <c r="D42">
        <v>2.2400000000000002</v>
      </c>
      <c r="E42">
        <v>13</v>
      </c>
    </row>
    <row r="43" spans="1:5" x14ac:dyDescent="0.3">
      <c r="A43" t="s">
        <v>18</v>
      </c>
      <c r="B43">
        <v>3</v>
      </c>
      <c r="C43">
        <v>12</v>
      </c>
      <c r="D43">
        <v>1.97</v>
      </c>
      <c r="E43">
        <v>19</v>
      </c>
    </row>
    <row r="44" spans="1:5" x14ac:dyDescent="0.3">
      <c r="A44" t="s">
        <v>18</v>
      </c>
      <c r="B44">
        <v>3</v>
      </c>
      <c r="C44">
        <v>13</v>
      </c>
      <c r="D44">
        <v>2.16</v>
      </c>
      <c r="E44">
        <v>9</v>
      </c>
    </row>
    <row r="45" spans="1:5" x14ac:dyDescent="0.3">
      <c r="A45" t="s">
        <v>18</v>
      </c>
      <c r="B45">
        <v>3</v>
      </c>
      <c r="C45">
        <v>14</v>
      </c>
      <c r="D45">
        <v>2.4900000000000002</v>
      </c>
      <c r="E45">
        <v>12</v>
      </c>
    </row>
    <row r="46" spans="1:5" x14ac:dyDescent="0.3">
      <c r="A46" t="s">
        <v>18</v>
      </c>
      <c r="B46">
        <v>3</v>
      </c>
      <c r="C46">
        <v>15</v>
      </c>
      <c r="D46">
        <v>2.11</v>
      </c>
      <c r="E46">
        <v>16</v>
      </c>
    </row>
    <row r="47" spans="1:5" x14ac:dyDescent="0.3">
      <c r="A47" t="s">
        <v>18</v>
      </c>
      <c r="B47">
        <v>4</v>
      </c>
      <c r="C47">
        <v>1</v>
      </c>
      <c r="D47">
        <v>2.46</v>
      </c>
      <c r="E47">
        <v>18</v>
      </c>
    </row>
    <row r="48" spans="1:5" x14ac:dyDescent="0.3">
      <c r="A48" t="s">
        <v>18</v>
      </c>
      <c r="B48">
        <v>4</v>
      </c>
      <c r="C48">
        <v>2</v>
      </c>
      <c r="D48">
        <v>2.13</v>
      </c>
      <c r="E48">
        <v>21</v>
      </c>
    </row>
    <row r="49" spans="1:5" x14ac:dyDescent="0.3">
      <c r="A49" t="s">
        <v>18</v>
      </c>
      <c r="B49">
        <v>4</v>
      </c>
      <c r="C49">
        <v>3</v>
      </c>
      <c r="D49">
        <v>2.72</v>
      </c>
      <c r="E49">
        <v>31</v>
      </c>
    </row>
    <row r="50" spans="1:5" x14ac:dyDescent="0.3">
      <c r="A50" t="s">
        <v>18</v>
      </c>
      <c r="B50">
        <v>4</v>
      </c>
      <c r="C50">
        <v>4</v>
      </c>
      <c r="D50">
        <v>2.33</v>
      </c>
      <c r="E50">
        <v>10</v>
      </c>
    </row>
    <row r="51" spans="1:5" x14ac:dyDescent="0.3">
      <c r="A51" t="s">
        <v>18</v>
      </c>
      <c r="B51">
        <v>4</v>
      </c>
      <c r="C51">
        <v>5</v>
      </c>
      <c r="D51">
        <v>2.91</v>
      </c>
      <c r="E51">
        <v>31</v>
      </c>
    </row>
    <row r="52" spans="1:5" x14ac:dyDescent="0.3">
      <c r="A52" t="s">
        <v>18</v>
      </c>
      <c r="B52">
        <v>4</v>
      </c>
      <c r="C52">
        <v>6</v>
      </c>
      <c r="D52">
        <v>2.2000000000000002</v>
      </c>
      <c r="E52">
        <v>15</v>
      </c>
    </row>
    <row r="53" spans="1:5" x14ac:dyDescent="0.3">
      <c r="A53" t="s">
        <v>18</v>
      </c>
      <c r="B53">
        <v>4</v>
      </c>
      <c r="C53">
        <v>7</v>
      </c>
      <c r="D53">
        <v>2.9</v>
      </c>
      <c r="E53">
        <v>17</v>
      </c>
    </row>
    <row r="54" spans="1:5" x14ac:dyDescent="0.3">
      <c r="A54" t="s">
        <v>18</v>
      </c>
      <c r="B54">
        <v>4</v>
      </c>
      <c r="C54">
        <v>8</v>
      </c>
      <c r="D54">
        <v>2.0499999999999998</v>
      </c>
      <c r="E54">
        <v>6</v>
      </c>
    </row>
    <row r="55" spans="1:5" x14ac:dyDescent="0.3">
      <c r="A55" t="s">
        <v>18</v>
      </c>
      <c r="B55">
        <v>4</v>
      </c>
      <c r="C55">
        <v>9</v>
      </c>
      <c r="D55">
        <v>2.15</v>
      </c>
      <c r="E55">
        <v>10</v>
      </c>
    </row>
    <row r="56" spans="1:5" x14ac:dyDescent="0.3">
      <c r="A56" t="s">
        <v>18</v>
      </c>
      <c r="B56">
        <v>4</v>
      </c>
      <c r="C56">
        <v>10</v>
      </c>
      <c r="D56">
        <v>2</v>
      </c>
      <c r="E56">
        <v>17</v>
      </c>
    </row>
    <row r="57" spans="1:5" x14ac:dyDescent="0.3">
      <c r="A57" t="s">
        <v>18</v>
      </c>
      <c r="B57">
        <v>4</v>
      </c>
      <c r="C57">
        <v>11</v>
      </c>
      <c r="D57">
        <v>2.2000000000000002</v>
      </c>
      <c r="E57">
        <v>4</v>
      </c>
    </row>
    <row r="58" spans="1:5" x14ac:dyDescent="0.3">
      <c r="A58" t="s">
        <v>18</v>
      </c>
      <c r="B58">
        <v>4</v>
      </c>
      <c r="C58">
        <v>12</v>
      </c>
      <c r="D58">
        <v>2.2999999999999998</v>
      </c>
      <c r="E58">
        <v>16</v>
      </c>
    </row>
    <row r="59" spans="1:5" x14ac:dyDescent="0.3">
      <c r="A59" t="s">
        <v>18</v>
      </c>
      <c r="B59">
        <v>4</v>
      </c>
      <c r="C59">
        <v>13</v>
      </c>
      <c r="D59">
        <v>1.85</v>
      </c>
      <c r="E59">
        <v>11</v>
      </c>
    </row>
    <row r="60" spans="1:5" x14ac:dyDescent="0.3">
      <c r="A60" t="s">
        <v>18</v>
      </c>
      <c r="B60">
        <v>4</v>
      </c>
      <c r="C60">
        <v>14</v>
      </c>
      <c r="D60">
        <v>1.92</v>
      </c>
      <c r="E60">
        <v>19</v>
      </c>
    </row>
    <row r="61" spans="1:5" x14ac:dyDescent="0.3">
      <c r="A61" t="s">
        <v>18</v>
      </c>
      <c r="B61">
        <v>4</v>
      </c>
      <c r="C61">
        <v>15</v>
      </c>
      <c r="D61">
        <v>2.25</v>
      </c>
      <c r="E61">
        <v>12</v>
      </c>
    </row>
    <row r="62" spans="1:5" x14ac:dyDescent="0.3">
      <c r="A62" t="s">
        <v>18</v>
      </c>
      <c r="B62">
        <v>5</v>
      </c>
      <c r="C62">
        <v>1</v>
      </c>
      <c r="D62">
        <v>2.17</v>
      </c>
      <c r="E62">
        <v>6</v>
      </c>
    </row>
    <row r="63" spans="1:5" x14ac:dyDescent="0.3">
      <c r="A63" t="s">
        <v>18</v>
      </c>
      <c r="B63">
        <v>5</v>
      </c>
      <c r="C63">
        <v>2</v>
      </c>
      <c r="D63">
        <v>1.95</v>
      </c>
      <c r="E63">
        <v>8</v>
      </c>
    </row>
    <row r="64" spans="1:5" x14ac:dyDescent="0.3">
      <c r="A64" t="s">
        <v>18</v>
      </c>
      <c r="B64">
        <v>5</v>
      </c>
      <c r="C64">
        <v>3</v>
      </c>
      <c r="D64">
        <v>2.4</v>
      </c>
      <c r="E64">
        <v>20</v>
      </c>
    </row>
    <row r="65" spans="1:5" x14ac:dyDescent="0.3">
      <c r="A65" t="s">
        <v>18</v>
      </c>
      <c r="B65">
        <v>5</v>
      </c>
      <c r="C65">
        <v>4</v>
      </c>
      <c r="D65">
        <v>3.02</v>
      </c>
      <c r="E65">
        <v>21</v>
      </c>
    </row>
    <row r="66" spans="1:5" x14ac:dyDescent="0.3">
      <c r="A66" t="s">
        <v>18</v>
      </c>
      <c r="B66">
        <v>5</v>
      </c>
      <c r="C66">
        <v>5</v>
      </c>
      <c r="D66">
        <v>2.48</v>
      </c>
      <c r="E66">
        <v>27</v>
      </c>
    </row>
    <row r="67" spans="1:5" x14ac:dyDescent="0.3">
      <c r="A67" t="s">
        <v>18</v>
      </c>
      <c r="B67">
        <v>5</v>
      </c>
      <c r="C67">
        <v>6</v>
      </c>
      <c r="D67">
        <v>2.2999999999999998</v>
      </c>
      <c r="E67">
        <v>7</v>
      </c>
    </row>
    <row r="68" spans="1:5" x14ac:dyDescent="0.3">
      <c r="A68" t="s">
        <v>18</v>
      </c>
      <c r="B68">
        <v>5</v>
      </c>
      <c r="C68">
        <v>7</v>
      </c>
      <c r="D68">
        <v>2.38</v>
      </c>
      <c r="E68">
        <v>13</v>
      </c>
    </row>
    <row r="69" spans="1:5" x14ac:dyDescent="0.3">
      <c r="A69" t="s">
        <v>18</v>
      </c>
      <c r="B69">
        <v>5</v>
      </c>
      <c r="C69">
        <v>8</v>
      </c>
      <c r="D69">
        <v>2.65</v>
      </c>
      <c r="E69">
        <v>17</v>
      </c>
    </row>
    <row r="70" spans="1:5" x14ac:dyDescent="0.3">
      <c r="A70" t="s">
        <v>18</v>
      </c>
      <c r="B70">
        <v>5</v>
      </c>
      <c r="C70">
        <v>9</v>
      </c>
      <c r="D70">
        <v>2.27</v>
      </c>
      <c r="E70">
        <v>21</v>
      </c>
    </row>
    <row r="71" spans="1:5" x14ac:dyDescent="0.3">
      <c r="A71" t="s">
        <v>18</v>
      </c>
      <c r="B71">
        <v>5</v>
      </c>
      <c r="C71">
        <v>10</v>
      </c>
      <c r="D71">
        <v>3.36</v>
      </c>
      <c r="E71">
        <v>22</v>
      </c>
    </row>
    <row r="72" spans="1:5" x14ac:dyDescent="0.3">
      <c r="A72" t="s">
        <v>18</v>
      </c>
      <c r="B72">
        <v>5</v>
      </c>
      <c r="C72">
        <v>11</v>
      </c>
      <c r="D72">
        <v>2.38</v>
      </c>
      <c r="E72">
        <v>18</v>
      </c>
    </row>
    <row r="73" spans="1:5" x14ac:dyDescent="0.3">
      <c r="A73" t="s">
        <v>18</v>
      </c>
      <c r="B73">
        <v>5</v>
      </c>
      <c r="C73">
        <v>12</v>
      </c>
      <c r="D73">
        <v>2.97</v>
      </c>
      <c r="E73">
        <v>38</v>
      </c>
    </row>
    <row r="74" spans="1:5" x14ac:dyDescent="0.3">
      <c r="A74" t="s">
        <v>18</v>
      </c>
      <c r="B74">
        <v>5</v>
      </c>
      <c r="C74">
        <v>13</v>
      </c>
      <c r="D74">
        <v>2.41</v>
      </c>
      <c r="E74">
        <v>14</v>
      </c>
    </row>
    <row r="75" spans="1:5" x14ac:dyDescent="0.3">
      <c r="A75" t="s">
        <v>18</v>
      </c>
      <c r="B75">
        <v>5</v>
      </c>
      <c r="C75">
        <v>14</v>
      </c>
      <c r="D75">
        <v>2.3199999999999998</v>
      </c>
      <c r="E75">
        <v>12</v>
      </c>
    </row>
    <row r="76" spans="1:5" x14ac:dyDescent="0.3">
      <c r="A76" t="s">
        <v>18</v>
      </c>
      <c r="B76">
        <v>5</v>
      </c>
      <c r="C76">
        <v>15</v>
      </c>
      <c r="D76">
        <v>2.85</v>
      </c>
      <c r="E76">
        <v>12</v>
      </c>
    </row>
    <row r="77" spans="1:5" x14ac:dyDescent="0.3">
      <c r="A77" t="s">
        <v>10</v>
      </c>
      <c r="B77">
        <v>1</v>
      </c>
      <c r="C77">
        <v>1</v>
      </c>
      <c r="D77">
        <v>2.64</v>
      </c>
      <c r="E77">
        <v>36</v>
      </c>
    </row>
    <row r="78" spans="1:5" x14ac:dyDescent="0.3">
      <c r="A78" t="s">
        <v>10</v>
      </c>
      <c r="B78">
        <v>1</v>
      </c>
      <c r="C78">
        <v>2</v>
      </c>
      <c r="D78">
        <v>2.23</v>
      </c>
      <c r="E78">
        <v>31</v>
      </c>
    </row>
    <row r="79" spans="1:5" x14ac:dyDescent="0.3">
      <c r="A79" t="s">
        <v>10</v>
      </c>
      <c r="B79">
        <v>1</v>
      </c>
      <c r="C79">
        <v>3</v>
      </c>
      <c r="D79">
        <v>1.97</v>
      </c>
      <c r="E79">
        <v>27</v>
      </c>
    </row>
    <row r="80" spans="1:5" x14ac:dyDescent="0.3">
      <c r="A80" t="s">
        <v>10</v>
      </c>
      <c r="B80">
        <v>1</v>
      </c>
      <c r="C80">
        <v>4</v>
      </c>
      <c r="D80">
        <v>2.66</v>
      </c>
      <c r="E80">
        <v>18</v>
      </c>
    </row>
    <row r="81" spans="1:5" x14ac:dyDescent="0.3">
      <c r="A81" t="s">
        <v>10</v>
      </c>
      <c r="B81">
        <v>1</v>
      </c>
      <c r="C81">
        <v>5</v>
      </c>
      <c r="D81">
        <v>2.27</v>
      </c>
      <c r="E81">
        <v>13</v>
      </c>
    </row>
    <row r="82" spans="1:5" x14ac:dyDescent="0.3">
      <c r="A82" t="s">
        <v>10</v>
      </c>
      <c r="B82">
        <v>1</v>
      </c>
      <c r="C82">
        <v>6</v>
      </c>
      <c r="D82">
        <v>2.4</v>
      </c>
      <c r="E82">
        <v>16</v>
      </c>
    </row>
    <row r="83" spans="1:5" x14ac:dyDescent="0.3">
      <c r="A83" t="s">
        <v>10</v>
      </c>
      <c r="B83">
        <v>1</v>
      </c>
      <c r="C83">
        <v>7</v>
      </c>
      <c r="D83">
        <v>2.99</v>
      </c>
      <c r="E83">
        <v>24</v>
      </c>
    </row>
    <row r="84" spans="1:5" x14ac:dyDescent="0.3">
      <c r="A84" t="s">
        <v>10</v>
      </c>
      <c r="B84">
        <v>1</v>
      </c>
      <c r="C84">
        <v>8</v>
      </c>
      <c r="D84">
        <v>2.48</v>
      </c>
      <c r="E84">
        <v>19</v>
      </c>
    </row>
    <row r="85" spans="1:5" x14ac:dyDescent="0.3">
      <c r="A85" t="s">
        <v>10</v>
      </c>
      <c r="B85">
        <v>1</v>
      </c>
      <c r="C85">
        <v>9</v>
      </c>
      <c r="D85">
        <v>2.57</v>
      </c>
      <c r="E85">
        <v>19</v>
      </c>
    </row>
    <row r="86" spans="1:5" x14ac:dyDescent="0.3">
      <c r="A86" t="s">
        <v>10</v>
      </c>
      <c r="B86">
        <v>1</v>
      </c>
      <c r="C86">
        <v>10</v>
      </c>
      <c r="D86">
        <v>2.44</v>
      </c>
      <c r="E86">
        <v>24</v>
      </c>
    </row>
    <row r="87" spans="1:5" x14ac:dyDescent="0.3">
      <c r="A87" t="s">
        <v>10</v>
      </c>
      <c r="B87">
        <v>2</v>
      </c>
      <c r="C87">
        <v>1</v>
      </c>
      <c r="D87">
        <v>2.82</v>
      </c>
      <c r="E87">
        <v>26</v>
      </c>
    </row>
    <row r="88" spans="1:5" x14ac:dyDescent="0.3">
      <c r="A88" t="s">
        <v>10</v>
      </c>
      <c r="B88">
        <v>2</v>
      </c>
      <c r="C88">
        <v>2</v>
      </c>
      <c r="D88">
        <v>2.58</v>
      </c>
      <c r="E88">
        <v>34</v>
      </c>
    </row>
    <row r="89" spans="1:5" x14ac:dyDescent="0.3">
      <c r="A89" t="s">
        <v>10</v>
      </c>
      <c r="B89">
        <v>2</v>
      </c>
      <c r="C89">
        <v>3</v>
      </c>
      <c r="D89">
        <v>2.93</v>
      </c>
      <c r="E89">
        <v>13</v>
      </c>
    </row>
    <row r="90" spans="1:5" x14ac:dyDescent="0.3">
      <c r="A90" t="s">
        <v>10</v>
      </c>
      <c r="B90">
        <v>2</v>
      </c>
      <c r="C90">
        <v>4</v>
      </c>
      <c r="D90">
        <v>2.62</v>
      </c>
      <c r="E90">
        <v>20</v>
      </c>
    </row>
    <row r="91" spans="1:5" x14ac:dyDescent="0.3">
      <c r="A91" t="s">
        <v>10</v>
      </c>
      <c r="B91">
        <v>2</v>
      </c>
      <c r="C91">
        <v>5</v>
      </c>
      <c r="D91">
        <v>2.59</v>
      </c>
      <c r="E91">
        <v>17</v>
      </c>
    </row>
    <row r="92" spans="1:5" x14ac:dyDescent="0.3">
      <c r="A92" t="s">
        <v>10</v>
      </c>
      <c r="B92">
        <v>2</v>
      </c>
      <c r="C92">
        <v>6</v>
      </c>
      <c r="D92">
        <v>2.21</v>
      </c>
      <c r="E92">
        <v>13</v>
      </c>
    </row>
    <row r="93" spans="1:5" x14ac:dyDescent="0.3">
      <c r="A93" t="s">
        <v>10</v>
      </c>
      <c r="B93">
        <v>2</v>
      </c>
      <c r="C93">
        <v>7</v>
      </c>
      <c r="D93">
        <v>2.21</v>
      </c>
      <c r="E93">
        <v>25</v>
      </c>
    </row>
    <row r="94" spans="1:5" x14ac:dyDescent="0.3">
      <c r="A94" t="s">
        <v>10</v>
      </c>
      <c r="B94">
        <v>2</v>
      </c>
      <c r="C94">
        <v>8</v>
      </c>
      <c r="D94">
        <v>2.61</v>
      </c>
      <c r="E94">
        <v>30</v>
      </c>
    </row>
    <row r="95" spans="1:5" x14ac:dyDescent="0.3">
      <c r="A95" t="s">
        <v>10</v>
      </c>
      <c r="B95">
        <v>2</v>
      </c>
      <c r="C95">
        <v>9</v>
      </c>
      <c r="D95">
        <v>2.5299999999999998</v>
      </c>
      <c r="E95">
        <v>17</v>
      </c>
    </row>
    <row r="96" spans="1:5" x14ac:dyDescent="0.3">
      <c r="A96" t="s">
        <v>10</v>
      </c>
      <c r="B96">
        <v>2</v>
      </c>
      <c r="C96">
        <v>10</v>
      </c>
      <c r="D96">
        <v>3.02</v>
      </c>
      <c r="E96">
        <v>23</v>
      </c>
    </row>
    <row r="97" spans="1:5" x14ac:dyDescent="0.3">
      <c r="A97" t="s">
        <v>10</v>
      </c>
      <c r="B97">
        <v>3</v>
      </c>
      <c r="C97">
        <v>1</v>
      </c>
      <c r="D97">
        <v>2.46</v>
      </c>
      <c r="E97">
        <v>20</v>
      </c>
    </row>
    <row r="98" spans="1:5" x14ac:dyDescent="0.3">
      <c r="A98" t="s">
        <v>10</v>
      </c>
      <c r="B98">
        <v>3</v>
      </c>
      <c r="C98">
        <v>2</v>
      </c>
      <c r="D98">
        <v>2.85</v>
      </c>
      <c r="E98">
        <v>11</v>
      </c>
    </row>
    <row r="99" spans="1:5" x14ac:dyDescent="0.3">
      <c r="A99" t="s">
        <v>10</v>
      </c>
      <c r="B99">
        <v>3</v>
      </c>
      <c r="C99">
        <v>3</v>
      </c>
      <c r="D99">
        <v>3</v>
      </c>
      <c r="E99">
        <v>34</v>
      </c>
    </row>
    <row r="100" spans="1:5" x14ac:dyDescent="0.3">
      <c r="A100" t="s">
        <v>10</v>
      </c>
      <c r="B100">
        <v>3</v>
      </c>
      <c r="C100">
        <v>4</v>
      </c>
      <c r="D100">
        <v>3.12</v>
      </c>
      <c r="E100">
        <v>28</v>
      </c>
    </row>
    <row r="101" spans="1:5" x14ac:dyDescent="0.3">
      <c r="A101" t="s">
        <v>10</v>
      </c>
      <c r="B101">
        <v>3</v>
      </c>
      <c r="C101">
        <v>5</v>
      </c>
      <c r="D101">
        <v>2.65</v>
      </c>
      <c r="E101">
        <v>21</v>
      </c>
    </row>
    <row r="102" spans="1:5" x14ac:dyDescent="0.3">
      <c r="A102" t="s">
        <v>10</v>
      </c>
      <c r="B102">
        <v>3</v>
      </c>
      <c r="C102">
        <v>6</v>
      </c>
      <c r="D102">
        <v>2.29</v>
      </c>
      <c r="E102">
        <v>25</v>
      </c>
    </row>
    <row r="103" spans="1:5" x14ac:dyDescent="0.3">
      <c r="A103" t="s">
        <v>10</v>
      </c>
      <c r="B103">
        <v>3</v>
      </c>
      <c r="C103">
        <v>7</v>
      </c>
      <c r="D103">
        <v>3.06</v>
      </c>
      <c r="E103">
        <v>34</v>
      </c>
    </row>
    <row r="104" spans="1:5" x14ac:dyDescent="0.3">
      <c r="A104" t="s">
        <v>10</v>
      </c>
      <c r="B104">
        <v>3</v>
      </c>
      <c r="C104">
        <v>8</v>
      </c>
      <c r="D104">
        <v>2.6</v>
      </c>
      <c r="E104">
        <v>25</v>
      </c>
    </row>
    <row r="105" spans="1:5" x14ac:dyDescent="0.3">
      <c r="A105" t="s">
        <v>10</v>
      </c>
      <c r="B105">
        <v>3</v>
      </c>
      <c r="C105">
        <v>9</v>
      </c>
      <c r="D105">
        <v>2.68</v>
      </c>
      <c r="E105">
        <v>31</v>
      </c>
    </row>
    <row r="106" spans="1:5" x14ac:dyDescent="0.3">
      <c r="A106" t="s">
        <v>10</v>
      </c>
      <c r="B106">
        <v>3</v>
      </c>
      <c r="C106">
        <v>10</v>
      </c>
      <c r="D106">
        <v>2.58</v>
      </c>
      <c r="E106">
        <v>18</v>
      </c>
    </row>
    <row r="107" spans="1:5" x14ac:dyDescent="0.3">
      <c r="A107" t="s">
        <v>10</v>
      </c>
      <c r="B107">
        <v>4</v>
      </c>
      <c r="C107">
        <v>1</v>
      </c>
      <c r="D107">
        <v>2.34</v>
      </c>
      <c r="E107">
        <v>17</v>
      </c>
    </row>
    <row r="108" spans="1:5" x14ac:dyDescent="0.3">
      <c r="A108" t="s">
        <v>10</v>
      </c>
      <c r="B108">
        <v>4</v>
      </c>
      <c r="C108">
        <v>2</v>
      </c>
      <c r="D108">
        <v>2.4900000000000002</v>
      </c>
      <c r="E108">
        <v>16</v>
      </c>
    </row>
    <row r="109" spans="1:5" x14ac:dyDescent="0.3">
      <c r="A109" t="s">
        <v>10</v>
      </c>
      <c r="B109">
        <v>4</v>
      </c>
      <c r="C109">
        <v>3</v>
      </c>
      <c r="D109">
        <v>2.93</v>
      </c>
      <c r="E109">
        <v>22</v>
      </c>
    </row>
    <row r="110" spans="1:5" x14ac:dyDescent="0.3">
      <c r="A110" t="s">
        <v>10</v>
      </c>
      <c r="B110">
        <v>4</v>
      </c>
      <c r="C110">
        <v>4</v>
      </c>
      <c r="D110">
        <v>2.4300000000000002</v>
      </c>
      <c r="E110">
        <v>14</v>
      </c>
    </row>
    <row r="111" spans="1:5" x14ac:dyDescent="0.3">
      <c r="A111" t="s">
        <v>10</v>
      </c>
      <c r="B111">
        <v>4</v>
      </c>
      <c r="C111">
        <v>5</v>
      </c>
      <c r="D111">
        <v>2.34</v>
      </c>
      <c r="E111">
        <v>5</v>
      </c>
    </row>
    <row r="112" spans="1:5" x14ac:dyDescent="0.3">
      <c r="A112" t="s">
        <v>10</v>
      </c>
      <c r="B112">
        <v>4</v>
      </c>
      <c r="C112">
        <v>6</v>
      </c>
      <c r="D112">
        <v>2.98</v>
      </c>
      <c r="E112">
        <v>22</v>
      </c>
    </row>
    <row r="113" spans="1:5" x14ac:dyDescent="0.3">
      <c r="A113" t="s">
        <v>10</v>
      </c>
      <c r="B113">
        <v>4</v>
      </c>
      <c r="C113">
        <v>7</v>
      </c>
      <c r="D113">
        <v>2.0699999999999998</v>
      </c>
      <c r="E113">
        <v>17</v>
      </c>
    </row>
    <row r="114" spans="1:5" x14ac:dyDescent="0.3">
      <c r="A114" t="s">
        <v>10</v>
      </c>
      <c r="B114">
        <v>4</v>
      </c>
      <c r="C114">
        <v>8</v>
      </c>
      <c r="D114">
        <v>2.13</v>
      </c>
      <c r="E114">
        <v>15</v>
      </c>
    </row>
    <row r="115" spans="1:5" x14ac:dyDescent="0.3">
      <c r="A115" t="s">
        <v>10</v>
      </c>
      <c r="B115">
        <v>4</v>
      </c>
      <c r="C115">
        <v>9</v>
      </c>
      <c r="D115">
        <v>3.72</v>
      </c>
      <c r="E115">
        <v>13</v>
      </c>
    </row>
    <row r="116" spans="1:5" x14ac:dyDescent="0.3">
      <c r="A116" t="s">
        <v>10</v>
      </c>
      <c r="B116">
        <v>4</v>
      </c>
      <c r="C116">
        <v>10</v>
      </c>
      <c r="D116">
        <v>3.12</v>
      </c>
      <c r="E116">
        <v>24</v>
      </c>
    </row>
    <row r="117" spans="1:5" x14ac:dyDescent="0.3">
      <c r="A117" t="s">
        <v>10</v>
      </c>
      <c r="B117">
        <v>5</v>
      </c>
      <c r="C117">
        <v>1</v>
      </c>
      <c r="D117">
        <v>2.78</v>
      </c>
      <c r="E117">
        <v>22</v>
      </c>
    </row>
    <row r="118" spans="1:5" x14ac:dyDescent="0.3">
      <c r="A118" t="s">
        <v>10</v>
      </c>
      <c r="B118">
        <v>5</v>
      </c>
      <c r="C118">
        <v>2</v>
      </c>
      <c r="D118">
        <v>2.2799999999999998</v>
      </c>
      <c r="E118">
        <v>7</v>
      </c>
    </row>
    <row r="119" spans="1:5" x14ac:dyDescent="0.3">
      <c r="A119" t="s">
        <v>10</v>
      </c>
      <c r="B119">
        <v>5</v>
      </c>
      <c r="C119">
        <v>3</v>
      </c>
      <c r="D119">
        <v>2.84</v>
      </c>
      <c r="E119">
        <v>13</v>
      </c>
    </row>
    <row r="120" spans="1:5" x14ac:dyDescent="0.3">
      <c r="A120" t="s">
        <v>10</v>
      </c>
      <c r="B120">
        <v>5</v>
      </c>
      <c r="C120">
        <v>4</v>
      </c>
      <c r="D120">
        <v>2.6</v>
      </c>
      <c r="E120">
        <v>11</v>
      </c>
    </row>
    <row r="121" spans="1:5" x14ac:dyDescent="0.3">
      <c r="A121" t="s">
        <v>10</v>
      </c>
      <c r="B121">
        <v>5</v>
      </c>
      <c r="C121">
        <v>5</v>
      </c>
      <c r="D121">
        <v>3.02</v>
      </c>
      <c r="E121">
        <v>17</v>
      </c>
    </row>
    <row r="122" spans="1:5" x14ac:dyDescent="0.3">
      <c r="A122" t="s">
        <v>10</v>
      </c>
      <c r="B122">
        <v>5</v>
      </c>
      <c r="C122">
        <v>6</v>
      </c>
      <c r="D122">
        <v>2.42</v>
      </c>
      <c r="E122">
        <v>19</v>
      </c>
    </row>
    <row r="123" spans="1:5" x14ac:dyDescent="0.3">
      <c r="A123" t="s">
        <v>10</v>
      </c>
      <c r="B123">
        <v>5</v>
      </c>
      <c r="C123">
        <v>7</v>
      </c>
      <c r="D123">
        <v>2.79</v>
      </c>
      <c r="E123">
        <v>16</v>
      </c>
    </row>
    <row r="124" spans="1:5" x14ac:dyDescent="0.3">
      <c r="A124" t="s">
        <v>10</v>
      </c>
      <c r="B124">
        <v>5</v>
      </c>
      <c r="C124">
        <v>8</v>
      </c>
      <c r="D124">
        <v>2.87</v>
      </c>
      <c r="E124">
        <v>14</v>
      </c>
    </row>
    <row r="125" spans="1:5" x14ac:dyDescent="0.3">
      <c r="A125" t="s">
        <v>10</v>
      </c>
      <c r="B125">
        <v>5</v>
      </c>
      <c r="C125">
        <v>9</v>
      </c>
      <c r="D125">
        <v>2.29</v>
      </c>
      <c r="E125">
        <v>27</v>
      </c>
    </row>
    <row r="126" spans="1:5" x14ac:dyDescent="0.3">
      <c r="A126" t="s">
        <v>10</v>
      </c>
      <c r="B126">
        <v>5</v>
      </c>
      <c r="C126">
        <v>10</v>
      </c>
      <c r="D126">
        <v>3.02</v>
      </c>
      <c r="E126">
        <v>14</v>
      </c>
    </row>
    <row r="127" spans="1:5" x14ac:dyDescent="0.3">
      <c r="A127" t="s">
        <v>15</v>
      </c>
      <c r="B127">
        <v>1</v>
      </c>
      <c r="C127">
        <v>1</v>
      </c>
      <c r="D127">
        <v>2.5299999999999998</v>
      </c>
      <c r="E127">
        <v>16</v>
      </c>
    </row>
    <row r="128" spans="1:5" x14ac:dyDescent="0.3">
      <c r="A128" t="s">
        <v>15</v>
      </c>
      <c r="B128">
        <v>1</v>
      </c>
      <c r="C128">
        <v>2</v>
      </c>
      <c r="D128">
        <v>3.16</v>
      </c>
      <c r="E128">
        <v>21</v>
      </c>
    </row>
    <row r="129" spans="1:5" x14ac:dyDescent="0.3">
      <c r="A129" t="s">
        <v>15</v>
      </c>
      <c r="B129">
        <v>1</v>
      </c>
      <c r="C129">
        <v>3</v>
      </c>
      <c r="D129">
        <v>2.4500000000000002</v>
      </c>
      <c r="E129">
        <v>19</v>
      </c>
    </row>
    <row r="130" spans="1:5" x14ac:dyDescent="0.3">
      <c r="A130" t="s">
        <v>15</v>
      </c>
      <c r="B130">
        <v>1</v>
      </c>
      <c r="C130">
        <v>4</v>
      </c>
      <c r="D130">
        <v>2.93</v>
      </c>
      <c r="E130">
        <v>20</v>
      </c>
    </row>
    <row r="131" spans="1:5" x14ac:dyDescent="0.3">
      <c r="A131" t="s">
        <v>15</v>
      </c>
      <c r="B131">
        <v>1</v>
      </c>
      <c r="C131">
        <v>5</v>
      </c>
      <c r="D131">
        <v>3.03</v>
      </c>
      <c r="E131">
        <v>19</v>
      </c>
    </row>
    <row r="132" spans="1:5" x14ac:dyDescent="0.3">
      <c r="A132" t="s">
        <v>15</v>
      </c>
      <c r="B132">
        <v>1</v>
      </c>
      <c r="C132">
        <v>6</v>
      </c>
      <c r="D132">
        <v>2.72</v>
      </c>
      <c r="E132">
        <v>14</v>
      </c>
    </row>
    <row r="133" spans="1:5" x14ac:dyDescent="0.3">
      <c r="A133" t="s">
        <v>15</v>
      </c>
      <c r="B133">
        <v>1</v>
      </c>
      <c r="C133">
        <v>7</v>
      </c>
      <c r="D133">
        <v>3.34</v>
      </c>
      <c r="E133">
        <v>24</v>
      </c>
    </row>
    <row r="134" spans="1:5" x14ac:dyDescent="0.3">
      <c r="A134" t="s">
        <v>15</v>
      </c>
      <c r="B134">
        <v>1</v>
      </c>
      <c r="C134">
        <v>8</v>
      </c>
      <c r="D134">
        <v>2.84</v>
      </c>
      <c r="E134">
        <v>18</v>
      </c>
    </row>
    <row r="135" spans="1:5" x14ac:dyDescent="0.3">
      <c r="A135" t="s">
        <v>15</v>
      </c>
      <c r="B135">
        <v>1</v>
      </c>
      <c r="C135">
        <v>9</v>
      </c>
      <c r="D135">
        <v>2.64</v>
      </c>
      <c r="E135">
        <v>18</v>
      </c>
    </row>
    <row r="136" spans="1:5" x14ac:dyDescent="0.3">
      <c r="A136" t="s">
        <v>15</v>
      </c>
      <c r="B136">
        <v>1</v>
      </c>
      <c r="C136">
        <v>10</v>
      </c>
      <c r="D136">
        <v>2.65</v>
      </c>
      <c r="E136">
        <v>17</v>
      </c>
    </row>
    <row r="137" spans="1:5" x14ac:dyDescent="0.3">
      <c r="A137" t="s">
        <v>15</v>
      </c>
      <c r="B137">
        <v>2</v>
      </c>
      <c r="C137">
        <v>1</v>
      </c>
      <c r="D137">
        <v>2.83</v>
      </c>
      <c r="E137">
        <v>16</v>
      </c>
    </row>
    <row r="138" spans="1:5" x14ac:dyDescent="0.3">
      <c r="A138" t="s">
        <v>15</v>
      </c>
      <c r="B138">
        <v>2</v>
      </c>
      <c r="C138">
        <v>2</v>
      </c>
      <c r="D138">
        <v>2.79</v>
      </c>
      <c r="E138">
        <v>39</v>
      </c>
    </row>
    <row r="139" spans="1:5" x14ac:dyDescent="0.3">
      <c r="A139" t="s">
        <v>15</v>
      </c>
      <c r="B139">
        <v>2</v>
      </c>
      <c r="C139">
        <v>3</v>
      </c>
      <c r="D139">
        <v>2.58</v>
      </c>
      <c r="E139">
        <v>36</v>
      </c>
    </row>
    <row r="140" spans="1:5" x14ac:dyDescent="0.3">
      <c r="A140" t="s">
        <v>15</v>
      </c>
      <c r="B140">
        <v>2</v>
      </c>
      <c r="C140">
        <v>4</v>
      </c>
      <c r="D140">
        <v>2.29</v>
      </c>
      <c r="E140">
        <v>16</v>
      </c>
    </row>
    <row r="141" spans="1:5" x14ac:dyDescent="0.3">
      <c r="A141" t="s">
        <v>15</v>
      </c>
      <c r="B141">
        <v>2</v>
      </c>
      <c r="C141">
        <v>5</v>
      </c>
      <c r="D141">
        <v>2.31</v>
      </c>
      <c r="E141">
        <v>14</v>
      </c>
    </row>
    <row r="142" spans="1:5" x14ac:dyDescent="0.3">
      <c r="A142" t="s">
        <v>15</v>
      </c>
      <c r="B142">
        <v>2</v>
      </c>
      <c r="C142">
        <v>6</v>
      </c>
      <c r="D142">
        <v>2.33</v>
      </c>
      <c r="E142">
        <v>19</v>
      </c>
    </row>
    <row r="143" spans="1:5" x14ac:dyDescent="0.3">
      <c r="A143" t="s">
        <v>15</v>
      </c>
      <c r="B143">
        <v>2</v>
      </c>
      <c r="C143">
        <v>7</v>
      </c>
      <c r="D143">
        <v>2.59</v>
      </c>
      <c r="E143">
        <v>32</v>
      </c>
    </row>
    <row r="144" spans="1:5" x14ac:dyDescent="0.3">
      <c r="A144" t="s">
        <v>15</v>
      </c>
      <c r="B144">
        <v>2</v>
      </c>
      <c r="C144">
        <v>8</v>
      </c>
      <c r="D144">
        <v>2.38</v>
      </c>
      <c r="E144">
        <v>31</v>
      </c>
    </row>
    <row r="145" spans="1:5" x14ac:dyDescent="0.3">
      <c r="A145" t="s">
        <v>15</v>
      </c>
      <c r="B145">
        <v>2</v>
      </c>
      <c r="C145">
        <v>9</v>
      </c>
      <c r="D145">
        <v>2.37</v>
      </c>
      <c r="E145">
        <v>48</v>
      </c>
    </row>
    <row r="146" spans="1:5" x14ac:dyDescent="0.3">
      <c r="A146" t="s">
        <v>15</v>
      </c>
      <c r="B146">
        <v>2</v>
      </c>
      <c r="C146">
        <v>10</v>
      </c>
      <c r="D146">
        <v>2.57</v>
      </c>
      <c r="E146">
        <v>16</v>
      </c>
    </row>
    <row r="147" spans="1:5" x14ac:dyDescent="0.3">
      <c r="A147" t="s">
        <v>15</v>
      </c>
      <c r="B147">
        <v>3</v>
      </c>
      <c r="C147">
        <v>1</v>
      </c>
      <c r="D147">
        <v>2.2999999999999998</v>
      </c>
      <c r="E147">
        <v>9</v>
      </c>
    </row>
    <row r="148" spans="1:5" x14ac:dyDescent="0.3">
      <c r="A148" t="s">
        <v>15</v>
      </c>
      <c r="B148">
        <v>3</v>
      </c>
      <c r="C148">
        <v>2</v>
      </c>
      <c r="D148">
        <v>2.63</v>
      </c>
      <c r="E148">
        <v>21</v>
      </c>
    </row>
    <row r="149" spans="1:5" x14ac:dyDescent="0.3">
      <c r="A149" t="s">
        <v>15</v>
      </c>
      <c r="B149">
        <v>3</v>
      </c>
      <c r="C149">
        <v>3</v>
      </c>
      <c r="D149">
        <v>2.89</v>
      </c>
      <c r="E149">
        <v>23</v>
      </c>
    </row>
    <row r="150" spans="1:5" x14ac:dyDescent="0.3">
      <c r="A150" t="s">
        <v>15</v>
      </c>
      <c r="B150">
        <v>3</v>
      </c>
      <c r="C150">
        <v>4</v>
      </c>
      <c r="D150">
        <v>2.44</v>
      </c>
      <c r="E150">
        <v>14</v>
      </c>
    </row>
    <row r="151" spans="1:5" x14ac:dyDescent="0.3">
      <c r="A151" t="s">
        <v>15</v>
      </c>
      <c r="B151">
        <v>3</v>
      </c>
      <c r="C151">
        <v>5</v>
      </c>
      <c r="D151">
        <v>2.37</v>
      </c>
      <c r="E151">
        <v>14</v>
      </c>
    </row>
    <row r="152" spans="1:5" x14ac:dyDescent="0.3">
      <c r="A152" t="s">
        <v>15</v>
      </c>
      <c r="B152">
        <v>3</v>
      </c>
      <c r="C152">
        <v>6</v>
      </c>
      <c r="D152">
        <v>2.15</v>
      </c>
      <c r="E152">
        <v>11</v>
      </c>
    </row>
    <row r="153" spans="1:5" x14ac:dyDescent="0.3">
      <c r="A153" t="s">
        <v>15</v>
      </c>
      <c r="B153">
        <v>3</v>
      </c>
      <c r="C153">
        <v>7</v>
      </c>
      <c r="D153">
        <v>2.11</v>
      </c>
      <c r="E153">
        <v>12</v>
      </c>
    </row>
    <row r="154" spans="1:5" x14ac:dyDescent="0.3">
      <c r="A154" t="s">
        <v>15</v>
      </c>
      <c r="B154">
        <v>3</v>
      </c>
      <c r="C154">
        <v>8</v>
      </c>
      <c r="D154">
        <v>2.74</v>
      </c>
      <c r="E154">
        <v>29</v>
      </c>
    </row>
    <row r="155" spans="1:5" x14ac:dyDescent="0.3">
      <c r="A155" t="s">
        <v>15</v>
      </c>
      <c r="B155">
        <v>3</v>
      </c>
      <c r="C155">
        <v>9</v>
      </c>
      <c r="D155">
        <v>2.4700000000000002</v>
      </c>
      <c r="E155">
        <v>11</v>
      </c>
    </row>
    <row r="156" spans="1:5" x14ac:dyDescent="0.3">
      <c r="A156" t="s">
        <v>15</v>
      </c>
      <c r="B156">
        <v>3</v>
      </c>
      <c r="C156">
        <v>10</v>
      </c>
      <c r="D156">
        <v>2.52</v>
      </c>
      <c r="E156">
        <v>12</v>
      </c>
    </row>
    <row r="157" spans="1:5" x14ac:dyDescent="0.3">
      <c r="A157" t="s">
        <v>15</v>
      </c>
      <c r="B157">
        <v>4</v>
      </c>
      <c r="C157">
        <v>1</v>
      </c>
      <c r="D157">
        <v>2.38</v>
      </c>
      <c r="E157">
        <v>11</v>
      </c>
    </row>
    <row r="158" spans="1:5" x14ac:dyDescent="0.3">
      <c r="A158" t="s">
        <v>15</v>
      </c>
      <c r="B158">
        <v>4</v>
      </c>
      <c r="C158">
        <v>2</v>
      </c>
      <c r="D158">
        <v>2.36</v>
      </c>
      <c r="E158">
        <v>5</v>
      </c>
    </row>
    <row r="159" spans="1:5" x14ac:dyDescent="0.3">
      <c r="A159" t="s">
        <v>15</v>
      </c>
      <c r="B159">
        <v>4</v>
      </c>
      <c r="C159">
        <v>3</v>
      </c>
      <c r="D159">
        <v>2.81</v>
      </c>
      <c r="E159">
        <v>13</v>
      </c>
    </row>
    <row r="160" spans="1:5" x14ac:dyDescent="0.3">
      <c r="A160" t="s">
        <v>15</v>
      </c>
      <c r="B160">
        <v>4</v>
      </c>
      <c r="C160">
        <v>4</v>
      </c>
      <c r="D160">
        <v>2.38</v>
      </c>
      <c r="E160">
        <v>11</v>
      </c>
    </row>
    <row r="161" spans="1:5" x14ac:dyDescent="0.3">
      <c r="A161" t="s">
        <v>15</v>
      </c>
      <c r="B161">
        <v>4</v>
      </c>
      <c r="C161">
        <v>5</v>
      </c>
      <c r="D161">
        <v>2.88</v>
      </c>
      <c r="E161">
        <v>12</v>
      </c>
    </row>
    <row r="162" spans="1:5" x14ac:dyDescent="0.3">
      <c r="A162" t="s">
        <v>15</v>
      </c>
      <c r="B162">
        <v>4</v>
      </c>
      <c r="C162">
        <v>6</v>
      </c>
      <c r="D162">
        <v>2.9</v>
      </c>
      <c r="E162">
        <v>12</v>
      </c>
    </row>
    <row r="163" spans="1:5" x14ac:dyDescent="0.3">
      <c r="A163" t="s">
        <v>15</v>
      </c>
      <c r="B163">
        <v>4</v>
      </c>
      <c r="C163">
        <v>7</v>
      </c>
      <c r="D163">
        <v>3.44</v>
      </c>
      <c r="E163">
        <v>15</v>
      </c>
    </row>
    <row r="164" spans="1:5" x14ac:dyDescent="0.3">
      <c r="A164" t="s">
        <v>15</v>
      </c>
      <c r="B164">
        <v>4</v>
      </c>
      <c r="C164">
        <v>8</v>
      </c>
      <c r="D164">
        <v>2.5</v>
      </c>
      <c r="E164">
        <v>13</v>
      </c>
    </row>
    <row r="165" spans="1:5" x14ac:dyDescent="0.3">
      <c r="A165" t="s">
        <v>15</v>
      </c>
      <c r="B165">
        <v>4</v>
      </c>
      <c r="C165">
        <v>9</v>
      </c>
      <c r="D165">
        <v>3.48</v>
      </c>
      <c r="E165">
        <v>23</v>
      </c>
    </row>
    <row r="166" spans="1:5" x14ac:dyDescent="0.3">
      <c r="A166" t="s">
        <v>15</v>
      </c>
      <c r="B166">
        <v>4</v>
      </c>
      <c r="C166">
        <v>10</v>
      </c>
      <c r="D166">
        <v>2.74</v>
      </c>
      <c r="E166">
        <v>13</v>
      </c>
    </row>
    <row r="167" spans="1:5" x14ac:dyDescent="0.3">
      <c r="A167" t="s">
        <v>15</v>
      </c>
      <c r="B167">
        <v>5</v>
      </c>
      <c r="C167">
        <v>1</v>
      </c>
      <c r="D167">
        <v>2.7</v>
      </c>
      <c r="E167">
        <v>23</v>
      </c>
    </row>
    <row r="168" spans="1:5" x14ac:dyDescent="0.3">
      <c r="A168" t="s">
        <v>15</v>
      </c>
      <c r="B168">
        <v>5</v>
      </c>
      <c r="C168">
        <v>2</v>
      </c>
      <c r="D168">
        <v>2.6</v>
      </c>
      <c r="E168">
        <v>12</v>
      </c>
    </row>
    <row r="169" spans="1:5" x14ac:dyDescent="0.3">
      <c r="A169" t="s">
        <v>15</v>
      </c>
      <c r="B169">
        <v>5</v>
      </c>
      <c r="C169">
        <v>3</v>
      </c>
      <c r="D169">
        <v>2.7</v>
      </c>
      <c r="E169">
        <v>17</v>
      </c>
    </row>
    <row r="170" spans="1:5" x14ac:dyDescent="0.3">
      <c r="A170" t="s">
        <v>15</v>
      </c>
      <c r="B170">
        <v>5</v>
      </c>
      <c r="C170">
        <v>4</v>
      </c>
      <c r="D170">
        <v>2.7</v>
      </c>
      <c r="E170">
        <v>8</v>
      </c>
    </row>
    <row r="171" spans="1:5" x14ac:dyDescent="0.3">
      <c r="A171" t="s">
        <v>15</v>
      </c>
      <c r="B171">
        <v>5</v>
      </c>
      <c r="C171">
        <v>5</v>
      </c>
      <c r="D171">
        <v>2.73</v>
      </c>
      <c r="E171">
        <v>11</v>
      </c>
    </row>
    <row r="172" spans="1:5" x14ac:dyDescent="0.3">
      <c r="A172" t="s">
        <v>15</v>
      </c>
      <c r="B172">
        <v>5</v>
      </c>
      <c r="C172">
        <v>6</v>
      </c>
      <c r="D172">
        <v>3.3</v>
      </c>
      <c r="E172">
        <v>32</v>
      </c>
    </row>
    <row r="173" spans="1:5" x14ac:dyDescent="0.3">
      <c r="A173" t="s">
        <v>15</v>
      </c>
      <c r="B173">
        <v>5</v>
      </c>
      <c r="C173">
        <v>7</v>
      </c>
      <c r="D173">
        <v>2.25</v>
      </c>
      <c r="E173">
        <v>12</v>
      </c>
    </row>
    <row r="174" spans="1:5" x14ac:dyDescent="0.3">
      <c r="A174" t="s">
        <v>15</v>
      </c>
      <c r="B174">
        <v>5</v>
      </c>
      <c r="C174">
        <v>8</v>
      </c>
      <c r="D174">
        <v>3.57</v>
      </c>
      <c r="E174">
        <v>31</v>
      </c>
    </row>
    <row r="175" spans="1:5" x14ac:dyDescent="0.3">
      <c r="A175" t="s">
        <v>15</v>
      </c>
      <c r="B175">
        <v>5</v>
      </c>
      <c r="C175">
        <v>9</v>
      </c>
      <c r="D175">
        <v>2.77</v>
      </c>
      <c r="E175">
        <v>14</v>
      </c>
    </row>
    <row r="176" spans="1:5" x14ac:dyDescent="0.3">
      <c r="A176" t="s">
        <v>15</v>
      </c>
      <c r="B176">
        <v>5</v>
      </c>
      <c r="C176">
        <v>10</v>
      </c>
      <c r="D176">
        <v>3.19</v>
      </c>
      <c r="E176">
        <v>18</v>
      </c>
    </row>
    <row r="177" spans="1:5" x14ac:dyDescent="0.3">
      <c r="A177" t="s">
        <v>14</v>
      </c>
      <c r="B177">
        <v>1</v>
      </c>
      <c r="C177">
        <v>1</v>
      </c>
      <c r="D177">
        <v>3.67</v>
      </c>
      <c r="E177">
        <v>26</v>
      </c>
    </row>
    <row r="178" spans="1:5" x14ac:dyDescent="0.3">
      <c r="A178" t="s">
        <v>14</v>
      </c>
      <c r="B178">
        <v>1</v>
      </c>
      <c r="C178">
        <v>2</v>
      </c>
      <c r="D178">
        <v>2.91</v>
      </c>
      <c r="E178">
        <v>8</v>
      </c>
    </row>
    <row r="179" spans="1:5" x14ac:dyDescent="0.3">
      <c r="A179" t="s">
        <v>14</v>
      </c>
      <c r="B179">
        <v>1</v>
      </c>
      <c r="C179">
        <v>3</v>
      </c>
      <c r="D179">
        <v>2.9</v>
      </c>
      <c r="E179">
        <v>9</v>
      </c>
    </row>
    <row r="180" spans="1:5" x14ac:dyDescent="0.3">
      <c r="A180" t="s">
        <v>14</v>
      </c>
      <c r="B180">
        <v>1</v>
      </c>
      <c r="C180">
        <v>4</v>
      </c>
      <c r="D180">
        <v>2.46</v>
      </c>
      <c r="E180">
        <v>21</v>
      </c>
    </row>
    <row r="181" spans="1:5" x14ac:dyDescent="0.3">
      <c r="A181" t="s">
        <v>14</v>
      </c>
      <c r="B181">
        <v>1</v>
      </c>
      <c r="C181">
        <v>5</v>
      </c>
      <c r="D181">
        <v>2.62</v>
      </c>
      <c r="E181">
        <v>16</v>
      </c>
    </row>
    <row r="182" spans="1:5" x14ac:dyDescent="0.3">
      <c r="A182" t="s">
        <v>14</v>
      </c>
      <c r="B182">
        <v>1</v>
      </c>
      <c r="C182">
        <v>6</v>
      </c>
      <c r="D182">
        <v>2.62</v>
      </c>
      <c r="E182">
        <v>21</v>
      </c>
    </row>
    <row r="183" spans="1:5" x14ac:dyDescent="0.3">
      <c r="A183" t="s">
        <v>14</v>
      </c>
      <c r="B183">
        <v>1</v>
      </c>
      <c r="C183">
        <v>7</v>
      </c>
      <c r="D183">
        <v>3</v>
      </c>
      <c r="E183">
        <v>13</v>
      </c>
    </row>
    <row r="184" spans="1:5" x14ac:dyDescent="0.3">
      <c r="A184" t="s">
        <v>14</v>
      </c>
      <c r="B184">
        <v>1</v>
      </c>
      <c r="C184">
        <v>8</v>
      </c>
      <c r="D184">
        <v>2.59</v>
      </c>
      <c r="E184">
        <v>16</v>
      </c>
    </row>
    <row r="185" spans="1:5" x14ac:dyDescent="0.3">
      <c r="A185" t="s">
        <v>14</v>
      </c>
      <c r="B185">
        <v>1</v>
      </c>
      <c r="C185">
        <v>9</v>
      </c>
      <c r="D185">
        <v>2.73</v>
      </c>
      <c r="E185">
        <v>17</v>
      </c>
    </row>
    <row r="186" spans="1:5" x14ac:dyDescent="0.3">
      <c r="A186" t="s">
        <v>14</v>
      </c>
      <c r="B186">
        <v>1</v>
      </c>
      <c r="C186">
        <v>10</v>
      </c>
      <c r="D186">
        <v>2.69</v>
      </c>
      <c r="E186">
        <v>16</v>
      </c>
    </row>
    <row r="187" spans="1:5" x14ac:dyDescent="0.3">
      <c r="A187" t="s">
        <v>14</v>
      </c>
      <c r="B187">
        <v>2</v>
      </c>
      <c r="C187">
        <v>1</v>
      </c>
      <c r="D187">
        <v>3.2</v>
      </c>
      <c r="E187">
        <v>16</v>
      </c>
    </row>
    <row r="188" spans="1:5" x14ac:dyDescent="0.3">
      <c r="A188" t="s">
        <v>14</v>
      </c>
      <c r="B188">
        <v>2</v>
      </c>
      <c r="C188">
        <v>2</v>
      </c>
      <c r="D188">
        <v>2.97</v>
      </c>
      <c r="E188">
        <v>25</v>
      </c>
    </row>
    <row r="189" spans="1:5" x14ac:dyDescent="0.3">
      <c r="A189" t="s">
        <v>14</v>
      </c>
      <c r="B189">
        <v>2</v>
      </c>
      <c r="C189">
        <v>3</v>
      </c>
      <c r="D189">
        <v>2.72</v>
      </c>
      <c r="E189">
        <v>19</v>
      </c>
    </row>
    <row r="190" spans="1:5" x14ac:dyDescent="0.3">
      <c r="A190" t="s">
        <v>14</v>
      </c>
      <c r="B190">
        <v>2</v>
      </c>
      <c r="C190">
        <v>4</v>
      </c>
      <c r="D190">
        <v>3.13</v>
      </c>
      <c r="E190">
        <v>17</v>
      </c>
    </row>
    <row r="191" spans="1:5" x14ac:dyDescent="0.3">
      <c r="A191" t="s">
        <v>14</v>
      </c>
      <c r="B191">
        <v>2</v>
      </c>
      <c r="C191">
        <v>5</v>
      </c>
      <c r="D191">
        <v>2.76</v>
      </c>
      <c r="E191">
        <v>19</v>
      </c>
    </row>
    <row r="192" spans="1:5" x14ac:dyDescent="0.3">
      <c r="A192" t="s">
        <v>14</v>
      </c>
      <c r="B192">
        <v>2</v>
      </c>
      <c r="C192">
        <v>6</v>
      </c>
      <c r="D192">
        <v>2.76</v>
      </c>
      <c r="E192">
        <v>17</v>
      </c>
    </row>
    <row r="193" spans="1:5" x14ac:dyDescent="0.3">
      <c r="A193" t="s">
        <v>14</v>
      </c>
      <c r="B193">
        <v>2</v>
      </c>
      <c r="C193">
        <v>7</v>
      </c>
      <c r="D193">
        <v>2.89</v>
      </c>
      <c r="E193">
        <v>17</v>
      </c>
    </row>
    <row r="194" spans="1:5" x14ac:dyDescent="0.3">
      <c r="A194" t="s">
        <v>14</v>
      </c>
      <c r="B194">
        <v>2</v>
      </c>
      <c r="C194">
        <v>8</v>
      </c>
      <c r="D194">
        <v>2.8</v>
      </c>
      <c r="E194">
        <v>13</v>
      </c>
    </row>
    <row r="195" spans="1:5" x14ac:dyDescent="0.3">
      <c r="A195" t="s">
        <v>14</v>
      </c>
      <c r="B195">
        <v>2</v>
      </c>
      <c r="C195">
        <v>9</v>
      </c>
      <c r="D195">
        <v>2.4300000000000002</v>
      </c>
      <c r="E195">
        <v>21</v>
      </c>
    </row>
    <row r="196" spans="1:5" x14ac:dyDescent="0.3">
      <c r="A196" t="s">
        <v>14</v>
      </c>
      <c r="B196">
        <v>2</v>
      </c>
      <c r="C196">
        <v>10</v>
      </c>
      <c r="D196">
        <v>2.7</v>
      </c>
      <c r="E196">
        <v>25</v>
      </c>
    </row>
    <row r="197" spans="1:5" x14ac:dyDescent="0.3">
      <c r="A197" t="s">
        <v>14</v>
      </c>
      <c r="B197">
        <v>3</v>
      </c>
      <c r="C197">
        <v>1</v>
      </c>
      <c r="D197">
        <v>2.34</v>
      </c>
      <c r="E197">
        <v>13</v>
      </c>
    </row>
    <row r="198" spans="1:5" x14ac:dyDescent="0.3">
      <c r="A198" t="s">
        <v>14</v>
      </c>
      <c r="B198">
        <v>3</v>
      </c>
      <c r="C198">
        <v>2</v>
      </c>
      <c r="D198">
        <v>2.85</v>
      </c>
      <c r="E198">
        <v>12</v>
      </c>
    </row>
    <row r="199" spans="1:5" x14ac:dyDescent="0.3">
      <c r="A199" t="s">
        <v>14</v>
      </c>
      <c r="B199">
        <v>3</v>
      </c>
      <c r="C199">
        <v>3</v>
      </c>
      <c r="D199">
        <v>2.76</v>
      </c>
      <c r="E199">
        <v>10</v>
      </c>
    </row>
    <row r="200" spans="1:5" x14ac:dyDescent="0.3">
      <c r="A200" t="s">
        <v>14</v>
      </c>
      <c r="B200">
        <v>3</v>
      </c>
      <c r="C200">
        <v>4</v>
      </c>
      <c r="D200">
        <v>2.76</v>
      </c>
      <c r="E200">
        <v>13</v>
      </c>
    </row>
    <row r="201" spans="1:5" x14ac:dyDescent="0.3">
      <c r="A201" t="s">
        <v>14</v>
      </c>
      <c r="B201">
        <v>3</v>
      </c>
      <c r="C201">
        <v>5</v>
      </c>
      <c r="D201">
        <v>2.71</v>
      </c>
      <c r="E201">
        <v>29</v>
      </c>
    </row>
    <row r="202" spans="1:5" x14ac:dyDescent="0.3">
      <c r="A202" t="s">
        <v>14</v>
      </c>
      <c r="B202">
        <v>3</v>
      </c>
      <c r="C202">
        <v>6</v>
      </c>
      <c r="D202">
        <v>3.2</v>
      </c>
      <c r="E202">
        <v>23</v>
      </c>
    </row>
    <row r="203" spans="1:5" x14ac:dyDescent="0.3">
      <c r="A203" t="s">
        <v>14</v>
      </c>
      <c r="B203">
        <v>3</v>
      </c>
      <c r="C203">
        <v>7</v>
      </c>
      <c r="D203">
        <v>2.87</v>
      </c>
      <c r="E203">
        <v>8</v>
      </c>
    </row>
    <row r="204" spans="1:5" x14ac:dyDescent="0.3">
      <c r="A204" t="s">
        <v>14</v>
      </c>
      <c r="B204">
        <v>3</v>
      </c>
      <c r="C204">
        <v>8</v>
      </c>
      <c r="D204">
        <v>3.28</v>
      </c>
      <c r="E204">
        <v>18</v>
      </c>
    </row>
    <row r="205" spans="1:5" x14ac:dyDescent="0.3">
      <c r="A205" t="s">
        <v>14</v>
      </c>
      <c r="B205">
        <v>3</v>
      </c>
      <c r="C205">
        <v>9</v>
      </c>
      <c r="D205">
        <v>3.61</v>
      </c>
      <c r="E205">
        <v>20</v>
      </c>
    </row>
    <row r="206" spans="1:5" x14ac:dyDescent="0.3">
      <c r="A206" t="s">
        <v>14</v>
      </c>
      <c r="B206">
        <v>3</v>
      </c>
      <c r="C206">
        <v>10</v>
      </c>
      <c r="D206">
        <v>3.77</v>
      </c>
      <c r="E206">
        <v>7</v>
      </c>
    </row>
    <row r="207" spans="1:5" x14ac:dyDescent="0.3">
      <c r="A207" t="s">
        <v>14</v>
      </c>
      <c r="B207">
        <v>4</v>
      </c>
      <c r="C207">
        <v>1</v>
      </c>
      <c r="D207">
        <v>3.41</v>
      </c>
      <c r="E207">
        <v>17</v>
      </c>
    </row>
    <row r="208" spans="1:5" x14ac:dyDescent="0.3">
      <c r="A208" t="s">
        <v>14</v>
      </c>
      <c r="B208">
        <v>4</v>
      </c>
      <c r="C208">
        <v>2</v>
      </c>
      <c r="D208">
        <v>3.05</v>
      </c>
      <c r="E208">
        <v>0</v>
      </c>
    </row>
    <row r="209" spans="1:5" x14ac:dyDescent="0.3">
      <c r="A209" t="s">
        <v>14</v>
      </c>
      <c r="B209">
        <v>4</v>
      </c>
      <c r="C209">
        <v>3</v>
      </c>
      <c r="D209">
        <v>3.21</v>
      </c>
      <c r="E209">
        <v>3</v>
      </c>
    </row>
    <row r="210" spans="1:5" x14ac:dyDescent="0.3">
      <c r="A210" t="s">
        <v>14</v>
      </c>
      <c r="B210">
        <v>4</v>
      </c>
      <c r="C210">
        <v>4</v>
      </c>
      <c r="D210">
        <v>2.73</v>
      </c>
      <c r="E210">
        <v>8</v>
      </c>
    </row>
    <row r="211" spans="1:5" x14ac:dyDescent="0.3">
      <c r="A211" t="s">
        <v>14</v>
      </c>
      <c r="B211">
        <v>4</v>
      </c>
      <c r="C211">
        <v>5</v>
      </c>
      <c r="D211">
        <v>2.9</v>
      </c>
      <c r="E211">
        <v>50</v>
      </c>
    </row>
    <row r="212" spans="1:5" x14ac:dyDescent="0.3">
      <c r="A212" t="s">
        <v>14</v>
      </c>
      <c r="B212">
        <v>4</v>
      </c>
      <c r="C212">
        <v>6</v>
      </c>
      <c r="D212">
        <v>3.14</v>
      </c>
      <c r="E212">
        <v>26</v>
      </c>
    </row>
    <row r="213" spans="1:5" x14ac:dyDescent="0.3">
      <c r="A213" t="s">
        <v>14</v>
      </c>
      <c r="B213">
        <v>4</v>
      </c>
      <c r="C213">
        <v>7</v>
      </c>
      <c r="D213">
        <v>2.82</v>
      </c>
      <c r="E213">
        <v>18</v>
      </c>
    </row>
    <row r="214" spans="1:5" x14ac:dyDescent="0.3">
      <c r="A214" t="s">
        <v>14</v>
      </c>
      <c r="B214">
        <v>4</v>
      </c>
      <c r="C214">
        <v>8</v>
      </c>
      <c r="D214">
        <v>2.56</v>
      </c>
      <c r="E214">
        <v>5</v>
      </c>
    </row>
    <row r="215" spans="1:5" x14ac:dyDescent="0.3">
      <c r="A215" t="s">
        <v>14</v>
      </c>
      <c r="B215">
        <v>4</v>
      </c>
      <c r="C215">
        <v>9</v>
      </c>
      <c r="D215">
        <v>3.06</v>
      </c>
      <c r="E215">
        <v>10</v>
      </c>
    </row>
    <row r="216" spans="1:5" x14ac:dyDescent="0.3">
      <c r="A216" t="s">
        <v>14</v>
      </c>
      <c r="B216">
        <v>4</v>
      </c>
      <c r="C216">
        <v>10</v>
      </c>
      <c r="D216">
        <v>2.78</v>
      </c>
      <c r="E216">
        <v>7</v>
      </c>
    </row>
    <row r="217" spans="1:5" x14ac:dyDescent="0.3">
      <c r="A217" t="s">
        <v>14</v>
      </c>
      <c r="B217">
        <v>5</v>
      </c>
      <c r="C217">
        <v>1</v>
      </c>
      <c r="D217">
        <v>2.8</v>
      </c>
      <c r="E217">
        <v>23</v>
      </c>
    </row>
    <row r="218" spans="1:5" x14ac:dyDescent="0.3">
      <c r="A218" t="s">
        <v>14</v>
      </c>
      <c r="B218">
        <v>5</v>
      </c>
      <c r="C218">
        <v>2</v>
      </c>
      <c r="D218">
        <v>3.53</v>
      </c>
      <c r="E218">
        <v>8</v>
      </c>
    </row>
    <row r="219" spans="1:5" x14ac:dyDescent="0.3">
      <c r="A219" t="s">
        <v>14</v>
      </c>
      <c r="B219">
        <v>5</v>
      </c>
      <c r="C219">
        <v>3</v>
      </c>
      <c r="D219">
        <v>2.59</v>
      </c>
      <c r="E219">
        <v>19</v>
      </c>
    </row>
    <row r="220" spans="1:5" x14ac:dyDescent="0.3">
      <c r="A220" t="s">
        <v>14</v>
      </c>
      <c r="B220">
        <v>5</v>
      </c>
      <c r="C220">
        <v>4</v>
      </c>
      <c r="D220">
        <v>2.85</v>
      </c>
      <c r="E220">
        <v>18</v>
      </c>
    </row>
    <row r="221" spans="1:5" x14ac:dyDescent="0.3">
      <c r="A221" t="s">
        <v>14</v>
      </c>
      <c r="B221">
        <v>5</v>
      </c>
      <c r="C221">
        <v>5</v>
      </c>
      <c r="D221">
        <v>2.74</v>
      </c>
      <c r="E221">
        <v>22</v>
      </c>
    </row>
    <row r="222" spans="1:5" x14ac:dyDescent="0.3">
      <c r="A222" t="s">
        <v>14</v>
      </c>
      <c r="B222">
        <v>5</v>
      </c>
      <c r="C222">
        <v>6</v>
      </c>
      <c r="D222">
        <v>3.73</v>
      </c>
      <c r="E222">
        <v>20</v>
      </c>
    </row>
    <row r="223" spans="1:5" x14ac:dyDescent="0.3">
      <c r="A223" t="s">
        <v>14</v>
      </c>
      <c r="B223">
        <v>5</v>
      </c>
      <c r="C223">
        <v>7</v>
      </c>
      <c r="D223">
        <v>2.76</v>
      </c>
      <c r="E223">
        <v>12</v>
      </c>
    </row>
    <row r="224" spans="1:5" x14ac:dyDescent="0.3">
      <c r="A224" t="s">
        <v>14</v>
      </c>
      <c r="B224">
        <v>5</v>
      </c>
      <c r="C224">
        <v>8</v>
      </c>
      <c r="D224">
        <v>2.61</v>
      </c>
      <c r="E224">
        <v>5</v>
      </c>
    </row>
    <row r="225" spans="1:5" x14ac:dyDescent="0.3">
      <c r="A225" t="s">
        <v>14</v>
      </c>
      <c r="B225">
        <v>5</v>
      </c>
      <c r="C225">
        <v>9</v>
      </c>
      <c r="D225">
        <v>3.39</v>
      </c>
      <c r="E225">
        <v>31</v>
      </c>
    </row>
    <row r="226" spans="1:5" x14ac:dyDescent="0.3">
      <c r="A226" t="s">
        <v>14</v>
      </c>
      <c r="B226">
        <v>5</v>
      </c>
      <c r="C226">
        <v>10</v>
      </c>
      <c r="D226">
        <v>3.09</v>
      </c>
      <c r="E226">
        <v>30</v>
      </c>
    </row>
    <row r="227" spans="1:5" x14ac:dyDescent="0.3">
      <c r="A227" t="s">
        <v>12</v>
      </c>
      <c r="B227">
        <v>1</v>
      </c>
      <c r="C227">
        <v>1</v>
      </c>
      <c r="D227">
        <v>2.91</v>
      </c>
      <c r="E227">
        <v>23</v>
      </c>
    </row>
    <row r="228" spans="1:5" x14ac:dyDescent="0.3">
      <c r="A228" t="s">
        <v>12</v>
      </c>
      <c r="B228">
        <v>1</v>
      </c>
      <c r="C228">
        <v>2</v>
      </c>
      <c r="D228">
        <v>2.63</v>
      </c>
      <c r="E228">
        <v>11</v>
      </c>
    </row>
    <row r="229" spans="1:5" x14ac:dyDescent="0.3">
      <c r="A229" t="s">
        <v>12</v>
      </c>
      <c r="B229">
        <v>1</v>
      </c>
      <c r="C229">
        <v>3</v>
      </c>
      <c r="D229">
        <v>2.67</v>
      </c>
      <c r="E229">
        <v>26</v>
      </c>
    </row>
    <row r="230" spans="1:5" x14ac:dyDescent="0.3">
      <c r="A230" t="s">
        <v>12</v>
      </c>
      <c r="B230">
        <v>1</v>
      </c>
      <c r="C230">
        <v>4</v>
      </c>
      <c r="D230">
        <v>2.82</v>
      </c>
      <c r="E230">
        <v>18</v>
      </c>
    </row>
    <row r="231" spans="1:5" x14ac:dyDescent="0.3">
      <c r="A231" t="s">
        <v>12</v>
      </c>
      <c r="B231">
        <v>1</v>
      </c>
      <c r="C231">
        <v>5</v>
      </c>
      <c r="D231">
        <v>2.73</v>
      </c>
      <c r="E231">
        <v>29</v>
      </c>
    </row>
    <row r="232" spans="1:5" x14ac:dyDescent="0.3">
      <c r="A232" t="s">
        <v>12</v>
      </c>
      <c r="B232">
        <v>1</v>
      </c>
      <c r="C232">
        <v>6</v>
      </c>
      <c r="D232">
        <v>2.12</v>
      </c>
      <c r="E232">
        <v>11</v>
      </c>
    </row>
    <row r="233" spans="1:5" x14ac:dyDescent="0.3">
      <c r="A233" t="s">
        <v>12</v>
      </c>
      <c r="B233">
        <v>1</v>
      </c>
      <c r="C233">
        <v>7</v>
      </c>
      <c r="D233">
        <v>2.7</v>
      </c>
      <c r="E233">
        <v>38</v>
      </c>
    </row>
    <row r="234" spans="1:5" x14ac:dyDescent="0.3">
      <c r="A234" t="s">
        <v>12</v>
      </c>
      <c r="B234">
        <v>1</v>
      </c>
      <c r="C234">
        <v>8</v>
      </c>
      <c r="D234">
        <v>2.57</v>
      </c>
      <c r="E234">
        <v>13</v>
      </c>
    </row>
    <row r="235" spans="1:5" x14ac:dyDescent="0.3">
      <c r="A235" t="s">
        <v>12</v>
      </c>
      <c r="B235">
        <v>1</v>
      </c>
      <c r="C235">
        <v>9</v>
      </c>
      <c r="D235">
        <v>2.21</v>
      </c>
      <c r="E235">
        <v>10</v>
      </c>
    </row>
    <row r="236" spans="1:5" x14ac:dyDescent="0.3">
      <c r="A236" t="s">
        <v>12</v>
      </c>
      <c r="B236">
        <v>1</v>
      </c>
      <c r="C236">
        <v>10</v>
      </c>
      <c r="D236">
        <v>3.02</v>
      </c>
      <c r="E236">
        <v>29</v>
      </c>
    </row>
    <row r="237" spans="1:5" x14ac:dyDescent="0.3">
      <c r="A237" t="s">
        <v>12</v>
      </c>
      <c r="B237">
        <v>2</v>
      </c>
      <c r="C237">
        <v>1</v>
      </c>
      <c r="D237">
        <v>2.94</v>
      </c>
      <c r="E237">
        <v>14</v>
      </c>
    </row>
    <row r="238" spans="1:5" x14ac:dyDescent="0.3">
      <c r="A238" t="s">
        <v>12</v>
      </c>
      <c r="B238">
        <v>2</v>
      </c>
      <c r="C238">
        <v>2</v>
      </c>
      <c r="D238">
        <v>2.41</v>
      </c>
      <c r="E238">
        <v>26</v>
      </c>
    </row>
    <row r="239" spans="1:5" x14ac:dyDescent="0.3">
      <c r="A239" t="s">
        <v>12</v>
      </c>
      <c r="B239">
        <v>2</v>
      </c>
      <c r="C239">
        <v>3</v>
      </c>
      <c r="D239">
        <v>2.21</v>
      </c>
      <c r="E239">
        <v>20</v>
      </c>
    </row>
    <row r="240" spans="1:5" x14ac:dyDescent="0.3">
      <c r="A240" t="s">
        <v>12</v>
      </c>
      <c r="B240">
        <v>2</v>
      </c>
      <c r="C240">
        <v>4</v>
      </c>
      <c r="D240">
        <v>2.15</v>
      </c>
      <c r="E240">
        <v>27</v>
      </c>
    </row>
    <row r="241" spans="1:5" x14ac:dyDescent="0.3">
      <c r="A241" t="s">
        <v>12</v>
      </c>
      <c r="B241">
        <v>2</v>
      </c>
      <c r="C241">
        <v>5</v>
      </c>
      <c r="D241">
        <v>2.4300000000000002</v>
      </c>
      <c r="E241">
        <v>22</v>
      </c>
    </row>
    <row r="242" spans="1:5" x14ac:dyDescent="0.3">
      <c r="A242" t="s">
        <v>12</v>
      </c>
      <c r="B242">
        <v>2</v>
      </c>
      <c r="C242">
        <v>6</v>
      </c>
      <c r="D242">
        <v>2.16</v>
      </c>
      <c r="E242">
        <v>17</v>
      </c>
    </row>
    <row r="243" spans="1:5" x14ac:dyDescent="0.3">
      <c r="A243" t="s">
        <v>12</v>
      </c>
      <c r="B243">
        <v>2</v>
      </c>
      <c r="C243">
        <v>7</v>
      </c>
      <c r="D243">
        <v>2.4700000000000002</v>
      </c>
      <c r="E243">
        <v>10</v>
      </c>
    </row>
    <row r="244" spans="1:5" x14ac:dyDescent="0.3">
      <c r="A244" t="s">
        <v>12</v>
      </c>
      <c r="B244">
        <v>2</v>
      </c>
      <c r="C244">
        <v>8</v>
      </c>
      <c r="D244">
        <v>2.7</v>
      </c>
      <c r="E244">
        <v>15</v>
      </c>
    </row>
    <row r="245" spans="1:5" x14ac:dyDescent="0.3">
      <c r="A245" t="s">
        <v>12</v>
      </c>
      <c r="B245">
        <v>2</v>
      </c>
      <c r="C245">
        <v>9</v>
      </c>
      <c r="D245">
        <v>2.5</v>
      </c>
      <c r="E245">
        <v>20</v>
      </c>
    </row>
    <row r="246" spans="1:5" x14ac:dyDescent="0.3">
      <c r="A246" t="s">
        <v>12</v>
      </c>
      <c r="B246">
        <v>2</v>
      </c>
      <c r="C246">
        <v>10</v>
      </c>
      <c r="D246">
        <v>2.17</v>
      </c>
      <c r="E246">
        <v>32</v>
      </c>
    </row>
    <row r="247" spans="1:5" x14ac:dyDescent="0.3">
      <c r="A247" t="s">
        <v>12</v>
      </c>
      <c r="B247">
        <v>3</v>
      </c>
      <c r="C247">
        <v>1</v>
      </c>
      <c r="D247">
        <v>2.31</v>
      </c>
      <c r="E247">
        <v>15</v>
      </c>
    </row>
    <row r="248" spans="1:5" x14ac:dyDescent="0.3">
      <c r="A248" t="s">
        <v>12</v>
      </c>
      <c r="B248">
        <v>3</v>
      </c>
      <c r="C248">
        <v>2</v>
      </c>
      <c r="D248">
        <v>2.17</v>
      </c>
      <c r="E248">
        <v>9</v>
      </c>
    </row>
    <row r="249" spans="1:5" x14ac:dyDescent="0.3">
      <c r="A249" t="s">
        <v>12</v>
      </c>
      <c r="B249">
        <v>3</v>
      </c>
      <c r="C249">
        <v>3</v>
      </c>
      <c r="D249">
        <v>2.48</v>
      </c>
      <c r="E249">
        <v>21</v>
      </c>
    </row>
    <row r="250" spans="1:5" x14ac:dyDescent="0.3">
      <c r="A250" t="s">
        <v>12</v>
      </c>
      <c r="B250">
        <v>3</v>
      </c>
      <c r="C250">
        <v>4</v>
      </c>
      <c r="D250">
        <v>2.48</v>
      </c>
      <c r="E250">
        <v>13</v>
      </c>
    </row>
    <row r="251" spans="1:5" x14ac:dyDescent="0.3">
      <c r="A251" t="s">
        <v>12</v>
      </c>
      <c r="B251">
        <v>3</v>
      </c>
      <c r="C251">
        <v>5</v>
      </c>
      <c r="D251">
        <v>2.37</v>
      </c>
      <c r="E251">
        <v>9</v>
      </c>
    </row>
    <row r="252" spans="1:5" x14ac:dyDescent="0.3">
      <c r="A252" t="s">
        <v>12</v>
      </c>
      <c r="B252">
        <v>3</v>
      </c>
      <c r="C252">
        <v>6</v>
      </c>
      <c r="D252">
        <v>2.42</v>
      </c>
      <c r="E252">
        <v>2</v>
      </c>
    </row>
    <row r="253" spans="1:5" x14ac:dyDescent="0.3">
      <c r="A253" t="s">
        <v>12</v>
      </c>
      <c r="B253">
        <v>3</v>
      </c>
      <c r="C253">
        <v>7</v>
      </c>
      <c r="D253">
        <v>2.8</v>
      </c>
      <c r="E253">
        <v>8</v>
      </c>
    </row>
    <row r="254" spans="1:5" x14ac:dyDescent="0.3">
      <c r="A254" t="s">
        <v>12</v>
      </c>
      <c r="B254">
        <v>3</v>
      </c>
      <c r="C254">
        <v>8</v>
      </c>
      <c r="D254">
        <v>2.11</v>
      </c>
      <c r="E254">
        <v>7</v>
      </c>
    </row>
    <row r="255" spans="1:5" x14ac:dyDescent="0.3">
      <c r="A255" t="s">
        <v>12</v>
      </c>
      <c r="B255">
        <v>3</v>
      </c>
      <c r="C255">
        <v>9</v>
      </c>
      <c r="D255">
        <v>2.14</v>
      </c>
      <c r="E255">
        <v>12</v>
      </c>
    </row>
    <row r="256" spans="1:5" x14ac:dyDescent="0.3">
      <c r="A256" t="s">
        <v>12</v>
      </c>
      <c r="B256">
        <v>3</v>
      </c>
      <c r="C256">
        <v>10</v>
      </c>
      <c r="D256">
        <v>2.1</v>
      </c>
      <c r="E256">
        <v>18</v>
      </c>
    </row>
    <row r="257" spans="1:5" x14ac:dyDescent="0.3">
      <c r="A257" t="s">
        <v>12</v>
      </c>
      <c r="B257">
        <v>4</v>
      </c>
      <c r="C257">
        <v>1</v>
      </c>
      <c r="D257">
        <v>2.5099999999999998</v>
      </c>
      <c r="E257">
        <v>13</v>
      </c>
    </row>
    <row r="258" spans="1:5" x14ac:dyDescent="0.3">
      <c r="A258" t="s">
        <v>12</v>
      </c>
      <c r="B258">
        <v>4</v>
      </c>
      <c r="C258">
        <v>2</v>
      </c>
      <c r="D258">
        <v>2.5099999999999998</v>
      </c>
      <c r="E258">
        <v>10</v>
      </c>
    </row>
    <row r="259" spans="1:5" x14ac:dyDescent="0.3">
      <c r="A259" t="s">
        <v>12</v>
      </c>
      <c r="B259">
        <v>4</v>
      </c>
      <c r="C259">
        <v>3</v>
      </c>
      <c r="D259">
        <v>1.97</v>
      </c>
      <c r="E259">
        <v>20</v>
      </c>
    </row>
    <row r="260" spans="1:5" x14ac:dyDescent="0.3">
      <c r="A260" t="s">
        <v>12</v>
      </c>
      <c r="B260">
        <v>4</v>
      </c>
      <c r="C260">
        <v>4</v>
      </c>
      <c r="D260">
        <v>1.93</v>
      </c>
      <c r="E260">
        <v>34</v>
      </c>
    </row>
    <row r="261" spans="1:5" x14ac:dyDescent="0.3">
      <c r="A261" t="s">
        <v>12</v>
      </c>
      <c r="B261">
        <v>4</v>
      </c>
      <c r="C261">
        <v>5</v>
      </c>
      <c r="D261">
        <v>2.5099999999999998</v>
      </c>
      <c r="E261">
        <v>15</v>
      </c>
    </row>
    <row r="262" spans="1:5" x14ac:dyDescent="0.3">
      <c r="A262" t="s">
        <v>12</v>
      </c>
      <c r="B262">
        <v>4</v>
      </c>
      <c r="C262">
        <v>6</v>
      </c>
      <c r="D262">
        <v>1.91</v>
      </c>
      <c r="E262">
        <v>8</v>
      </c>
    </row>
    <row r="263" spans="1:5" x14ac:dyDescent="0.3">
      <c r="A263" t="s">
        <v>12</v>
      </c>
      <c r="B263">
        <v>4</v>
      </c>
      <c r="C263">
        <v>7</v>
      </c>
      <c r="D263">
        <v>1.91</v>
      </c>
      <c r="E263">
        <v>12</v>
      </c>
    </row>
    <row r="264" spans="1:5" x14ac:dyDescent="0.3">
      <c r="A264" t="s">
        <v>12</v>
      </c>
      <c r="B264">
        <v>4</v>
      </c>
      <c r="C264">
        <v>8</v>
      </c>
      <c r="D264">
        <v>1.89</v>
      </c>
      <c r="E264">
        <v>14</v>
      </c>
    </row>
    <row r="265" spans="1:5" x14ac:dyDescent="0.3">
      <c r="A265" t="s">
        <v>12</v>
      </c>
      <c r="B265">
        <v>4</v>
      </c>
      <c r="C265">
        <v>9</v>
      </c>
      <c r="D265">
        <v>2.08</v>
      </c>
      <c r="E265">
        <v>16</v>
      </c>
    </row>
    <row r="266" spans="1:5" x14ac:dyDescent="0.3">
      <c r="A266" t="s">
        <v>12</v>
      </c>
      <c r="B266">
        <v>4</v>
      </c>
      <c r="C266">
        <v>10</v>
      </c>
      <c r="D266">
        <v>1.75</v>
      </c>
      <c r="E266">
        <v>21</v>
      </c>
    </row>
    <row r="267" spans="1:5" x14ac:dyDescent="0.3">
      <c r="A267" t="s">
        <v>12</v>
      </c>
      <c r="B267">
        <v>5</v>
      </c>
      <c r="C267">
        <v>1</v>
      </c>
      <c r="D267">
        <v>2.2999999999999998</v>
      </c>
      <c r="E267">
        <v>12</v>
      </c>
    </row>
    <row r="268" spans="1:5" x14ac:dyDescent="0.3">
      <c r="A268" t="s">
        <v>12</v>
      </c>
      <c r="B268">
        <v>5</v>
      </c>
      <c r="C268">
        <v>2</v>
      </c>
      <c r="D268">
        <v>2.34</v>
      </c>
      <c r="E268">
        <v>15</v>
      </c>
    </row>
    <row r="269" spans="1:5" x14ac:dyDescent="0.3">
      <c r="A269" t="s">
        <v>12</v>
      </c>
      <c r="B269">
        <v>5</v>
      </c>
      <c r="C269">
        <v>3</v>
      </c>
      <c r="D269">
        <v>2.04</v>
      </c>
      <c r="E269">
        <v>12</v>
      </c>
    </row>
    <row r="270" spans="1:5" x14ac:dyDescent="0.3">
      <c r="A270" t="s">
        <v>12</v>
      </c>
      <c r="B270">
        <v>5</v>
      </c>
      <c r="C270">
        <v>4</v>
      </c>
      <c r="D270">
        <v>2.0099999999999998</v>
      </c>
      <c r="E270">
        <v>24</v>
      </c>
    </row>
    <row r="271" spans="1:5" x14ac:dyDescent="0.3">
      <c r="A271" t="s">
        <v>12</v>
      </c>
      <c r="B271">
        <v>5</v>
      </c>
      <c r="C271">
        <v>5</v>
      </c>
      <c r="D271">
        <v>2.8</v>
      </c>
      <c r="E271">
        <v>8</v>
      </c>
    </row>
    <row r="272" spans="1:5" x14ac:dyDescent="0.3">
      <c r="A272" t="s">
        <v>12</v>
      </c>
      <c r="B272">
        <v>5</v>
      </c>
      <c r="C272">
        <v>6</v>
      </c>
      <c r="D272">
        <v>1.98</v>
      </c>
      <c r="E272">
        <v>12</v>
      </c>
    </row>
    <row r="273" spans="1:5" x14ac:dyDescent="0.3">
      <c r="A273" t="s">
        <v>12</v>
      </c>
      <c r="B273">
        <v>5</v>
      </c>
      <c r="C273">
        <v>7</v>
      </c>
      <c r="D273">
        <v>2.21</v>
      </c>
      <c r="E273">
        <v>15</v>
      </c>
    </row>
    <row r="274" spans="1:5" x14ac:dyDescent="0.3">
      <c r="A274" t="s">
        <v>12</v>
      </c>
      <c r="B274">
        <v>5</v>
      </c>
      <c r="C274">
        <v>8</v>
      </c>
      <c r="D274">
        <v>2</v>
      </c>
      <c r="E274">
        <v>11</v>
      </c>
    </row>
    <row r="275" spans="1:5" x14ac:dyDescent="0.3">
      <c r="A275" t="s">
        <v>12</v>
      </c>
      <c r="B275">
        <v>5</v>
      </c>
      <c r="C275">
        <v>9</v>
      </c>
      <c r="D275">
        <v>2.41</v>
      </c>
      <c r="E275">
        <v>8</v>
      </c>
    </row>
    <row r="276" spans="1:5" x14ac:dyDescent="0.3">
      <c r="A276" t="s">
        <v>12</v>
      </c>
      <c r="B276">
        <v>5</v>
      </c>
      <c r="C276">
        <v>10</v>
      </c>
      <c r="D276">
        <v>1.81</v>
      </c>
      <c r="E276">
        <v>11</v>
      </c>
    </row>
    <row r="277" spans="1:5" x14ac:dyDescent="0.3">
      <c r="A277" t="s">
        <v>13</v>
      </c>
      <c r="B277">
        <v>1</v>
      </c>
      <c r="C277">
        <v>1</v>
      </c>
      <c r="D277">
        <v>3.92</v>
      </c>
      <c r="E277">
        <v>7</v>
      </c>
    </row>
    <row r="278" spans="1:5" x14ac:dyDescent="0.3">
      <c r="A278" t="s">
        <v>13</v>
      </c>
      <c r="B278">
        <v>1</v>
      </c>
      <c r="C278">
        <v>2</v>
      </c>
      <c r="D278">
        <v>3.51</v>
      </c>
      <c r="E278">
        <v>7</v>
      </c>
    </row>
    <row r="279" spans="1:5" x14ac:dyDescent="0.3">
      <c r="A279" t="s">
        <v>13</v>
      </c>
      <c r="B279">
        <v>1</v>
      </c>
      <c r="C279">
        <v>3</v>
      </c>
      <c r="D279">
        <v>3.38</v>
      </c>
      <c r="E279">
        <v>9</v>
      </c>
    </row>
    <row r="280" spans="1:5" x14ac:dyDescent="0.3">
      <c r="A280" t="s">
        <v>13</v>
      </c>
      <c r="B280">
        <v>1</v>
      </c>
      <c r="C280">
        <v>4</v>
      </c>
      <c r="D280">
        <v>3.45</v>
      </c>
      <c r="E280">
        <v>27</v>
      </c>
    </row>
    <row r="281" spans="1:5" x14ac:dyDescent="0.3">
      <c r="A281" t="s">
        <v>13</v>
      </c>
      <c r="B281">
        <v>1</v>
      </c>
      <c r="C281">
        <v>5</v>
      </c>
      <c r="D281">
        <v>3.35</v>
      </c>
      <c r="E281">
        <v>7</v>
      </c>
    </row>
    <row r="282" spans="1:5" x14ac:dyDescent="0.3">
      <c r="A282" t="s">
        <v>13</v>
      </c>
      <c r="B282">
        <v>1</v>
      </c>
      <c r="C282">
        <v>6</v>
      </c>
      <c r="D282">
        <v>3.37</v>
      </c>
      <c r="E282">
        <v>11</v>
      </c>
    </row>
    <row r="283" spans="1:5" x14ac:dyDescent="0.3">
      <c r="A283" t="s">
        <v>13</v>
      </c>
      <c r="B283">
        <v>1</v>
      </c>
      <c r="C283">
        <v>7</v>
      </c>
      <c r="D283">
        <v>4.26</v>
      </c>
      <c r="E283">
        <v>9</v>
      </c>
    </row>
    <row r="284" spans="1:5" x14ac:dyDescent="0.3">
      <c r="A284" t="s">
        <v>13</v>
      </c>
      <c r="B284">
        <v>1</v>
      </c>
      <c r="C284">
        <v>8</v>
      </c>
      <c r="D284">
        <v>3</v>
      </c>
      <c r="E284">
        <v>3</v>
      </c>
    </row>
    <row r="285" spans="1:5" x14ac:dyDescent="0.3">
      <c r="A285" t="s">
        <v>13</v>
      </c>
      <c r="B285">
        <v>1</v>
      </c>
      <c r="C285">
        <v>9</v>
      </c>
      <c r="D285">
        <v>2.64</v>
      </c>
      <c r="E285">
        <v>11</v>
      </c>
    </row>
    <row r="286" spans="1:5" x14ac:dyDescent="0.3">
      <c r="A286" t="s">
        <v>13</v>
      </c>
      <c r="B286">
        <v>1</v>
      </c>
      <c r="C286">
        <v>10</v>
      </c>
      <c r="D286">
        <v>2.67</v>
      </c>
      <c r="E286">
        <v>9</v>
      </c>
    </row>
    <row r="287" spans="1:5" x14ac:dyDescent="0.3">
      <c r="A287" t="s">
        <v>13</v>
      </c>
      <c r="B287">
        <v>2</v>
      </c>
      <c r="C287">
        <v>1</v>
      </c>
      <c r="D287">
        <v>3.88</v>
      </c>
      <c r="E287">
        <v>30</v>
      </c>
    </row>
    <row r="288" spans="1:5" x14ac:dyDescent="0.3">
      <c r="A288" t="s">
        <v>13</v>
      </c>
      <c r="B288">
        <v>2</v>
      </c>
      <c r="C288">
        <v>2</v>
      </c>
      <c r="D288">
        <v>3.68</v>
      </c>
      <c r="E288">
        <v>4</v>
      </c>
    </row>
    <row r="289" spans="1:5" x14ac:dyDescent="0.3">
      <c r="A289" t="s">
        <v>13</v>
      </c>
      <c r="B289">
        <v>2</v>
      </c>
      <c r="C289">
        <v>3</v>
      </c>
      <c r="D289">
        <v>2.78</v>
      </c>
      <c r="E289">
        <v>19</v>
      </c>
    </row>
    <row r="290" spans="1:5" x14ac:dyDescent="0.3">
      <c r="A290" t="s">
        <v>13</v>
      </c>
      <c r="B290">
        <v>2</v>
      </c>
      <c r="C290">
        <v>4</v>
      </c>
      <c r="D290">
        <v>3.43</v>
      </c>
      <c r="E290">
        <v>5</v>
      </c>
    </row>
    <row r="291" spans="1:5" x14ac:dyDescent="0.3">
      <c r="A291" t="s">
        <v>13</v>
      </c>
      <c r="B291">
        <v>2</v>
      </c>
      <c r="C291">
        <v>5</v>
      </c>
      <c r="D291">
        <v>3.22</v>
      </c>
      <c r="E291">
        <v>14</v>
      </c>
    </row>
    <row r="292" spans="1:5" x14ac:dyDescent="0.3">
      <c r="A292" t="s">
        <v>13</v>
      </c>
      <c r="B292">
        <v>2</v>
      </c>
      <c r="C292">
        <v>6</v>
      </c>
      <c r="D292">
        <v>2.97</v>
      </c>
      <c r="E292">
        <v>9</v>
      </c>
    </row>
    <row r="293" spans="1:5" x14ac:dyDescent="0.3">
      <c r="A293" t="s">
        <v>13</v>
      </c>
      <c r="B293">
        <v>2</v>
      </c>
      <c r="C293">
        <v>7</v>
      </c>
      <c r="D293">
        <v>3.48</v>
      </c>
      <c r="E293">
        <v>8</v>
      </c>
    </row>
    <row r="294" spans="1:5" x14ac:dyDescent="0.3">
      <c r="A294" t="s">
        <v>13</v>
      </c>
      <c r="B294">
        <v>2</v>
      </c>
      <c r="C294">
        <v>8</v>
      </c>
      <c r="D294">
        <v>4.28</v>
      </c>
      <c r="E294">
        <v>12</v>
      </c>
    </row>
    <row r="295" spans="1:5" x14ac:dyDescent="0.3">
      <c r="A295" t="s">
        <v>13</v>
      </c>
      <c r="B295">
        <v>2</v>
      </c>
      <c r="C295">
        <v>9</v>
      </c>
      <c r="D295">
        <v>3.84</v>
      </c>
      <c r="E295">
        <v>17</v>
      </c>
    </row>
    <row r="296" spans="1:5" x14ac:dyDescent="0.3">
      <c r="A296" t="s">
        <v>13</v>
      </c>
      <c r="B296">
        <v>2</v>
      </c>
      <c r="C296">
        <v>10</v>
      </c>
      <c r="D296">
        <v>4.2300000000000004</v>
      </c>
      <c r="E296">
        <v>13</v>
      </c>
    </row>
    <row r="297" spans="1:5" x14ac:dyDescent="0.3">
      <c r="A297" t="s">
        <v>13</v>
      </c>
      <c r="B297">
        <v>3</v>
      </c>
      <c r="C297">
        <v>1</v>
      </c>
      <c r="D297">
        <v>2.64</v>
      </c>
      <c r="E297">
        <v>20</v>
      </c>
    </row>
    <row r="298" spans="1:5" x14ac:dyDescent="0.3">
      <c r="A298" t="s">
        <v>13</v>
      </c>
      <c r="B298">
        <v>3</v>
      </c>
      <c r="C298">
        <v>2</v>
      </c>
      <c r="D298">
        <v>2.81</v>
      </c>
      <c r="E298">
        <v>31</v>
      </c>
    </row>
    <row r="299" spans="1:5" x14ac:dyDescent="0.3">
      <c r="A299" t="s">
        <v>13</v>
      </c>
      <c r="B299">
        <v>3</v>
      </c>
      <c r="C299">
        <v>3</v>
      </c>
      <c r="D299">
        <v>3.13</v>
      </c>
      <c r="E299">
        <v>39</v>
      </c>
    </row>
    <row r="300" spans="1:5" x14ac:dyDescent="0.3">
      <c r="A300" t="s">
        <v>13</v>
      </c>
      <c r="B300">
        <v>3</v>
      </c>
      <c r="C300">
        <v>4</v>
      </c>
      <c r="D300">
        <v>3.54</v>
      </c>
      <c r="E300">
        <v>20</v>
      </c>
    </row>
    <row r="301" spans="1:5" x14ac:dyDescent="0.3">
      <c r="A301" t="s">
        <v>13</v>
      </c>
      <c r="B301">
        <v>3</v>
      </c>
      <c r="C301">
        <v>5</v>
      </c>
      <c r="D301">
        <v>3.17</v>
      </c>
      <c r="E301">
        <v>13</v>
      </c>
    </row>
    <row r="302" spans="1:5" x14ac:dyDescent="0.3">
      <c r="A302" t="s">
        <v>13</v>
      </c>
      <c r="B302">
        <v>3</v>
      </c>
      <c r="C302">
        <v>6</v>
      </c>
      <c r="D302">
        <v>3.13</v>
      </c>
      <c r="E302">
        <v>8</v>
      </c>
    </row>
    <row r="303" spans="1:5" x14ac:dyDescent="0.3">
      <c r="A303" t="s">
        <v>13</v>
      </c>
      <c r="B303">
        <v>3</v>
      </c>
      <c r="C303">
        <v>7</v>
      </c>
      <c r="D303">
        <v>3.25</v>
      </c>
      <c r="E303">
        <v>18</v>
      </c>
    </row>
    <row r="304" spans="1:5" x14ac:dyDescent="0.3">
      <c r="A304" t="s">
        <v>13</v>
      </c>
      <c r="B304">
        <v>3</v>
      </c>
      <c r="C304">
        <v>8</v>
      </c>
      <c r="D304">
        <v>2.94</v>
      </c>
      <c r="E304">
        <v>5</v>
      </c>
    </row>
    <row r="305" spans="1:5" x14ac:dyDescent="0.3">
      <c r="A305" t="s">
        <v>13</v>
      </c>
      <c r="B305">
        <v>3</v>
      </c>
      <c r="C305">
        <v>9</v>
      </c>
      <c r="D305">
        <v>3.94</v>
      </c>
      <c r="E305">
        <v>12</v>
      </c>
    </row>
    <row r="306" spans="1:5" x14ac:dyDescent="0.3">
      <c r="A306" t="s">
        <v>13</v>
      </c>
      <c r="B306">
        <v>3</v>
      </c>
      <c r="C306">
        <v>10</v>
      </c>
      <c r="D306">
        <v>3.26</v>
      </c>
      <c r="E306">
        <v>10</v>
      </c>
    </row>
    <row r="307" spans="1:5" x14ac:dyDescent="0.3">
      <c r="A307" t="s">
        <v>13</v>
      </c>
      <c r="B307">
        <v>4</v>
      </c>
      <c r="C307">
        <v>1</v>
      </c>
      <c r="D307">
        <v>2.98</v>
      </c>
      <c r="E307">
        <v>8</v>
      </c>
    </row>
    <row r="308" spans="1:5" x14ac:dyDescent="0.3">
      <c r="A308" t="s">
        <v>13</v>
      </c>
      <c r="B308">
        <v>4</v>
      </c>
      <c r="C308">
        <v>2</v>
      </c>
      <c r="D308">
        <v>3.08</v>
      </c>
      <c r="E308">
        <v>11</v>
      </c>
    </row>
    <row r="309" spans="1:5" x14ac:dyDescent="0.3">
      <c r="A309" t="s">
        <v>13</v>
      </c>
      <c r="B309">
        <v>4</v>
      </c>
      <c r="C309">
        <v>3</v>
      </c>
      <c r="D309">
        <v>3.55</v>
      </c>
      <c r="E309">
        <v>5</v>
      </c>
    </row>
    <row r="310" spans="1:5" x14ac:dyDescent="0.3">
      <c r="A310" t="s">
        <v>13</v>
      </c>
      <c r="B310">
        <v>4</v>
      </c>
      <c r="C310">
        <v>4</v>
      </c>
      <c r="D310">
        <v>2.91</v>
      </c>
      <c r="E310">
        <v>10</v>
      </c>
    </row>
    <row r="311" spans="1:5" x14ac:dyDescent="0.3">
      <c r="A311" t="s">
        <v>13</v>
      </c>
      <c r="B311">
        <v>4</v>
      </c>
      <c r="C311">
        <v>5</v>
      </c>
      <c r="D311">
        <v>3.35</v>
      </c>
      <c r="E311">
        <v>6</v>
      </c>
    </row>
    <row r="312" spans="1:5" x14ac:dyDescent="0.3">
      <c r="A312" t="s">
        <v>13</v>
      </c>
      <c r="B312">
        <v>4</v>
      </c>
      <c r="C312">
        <v>6</v>
      </c>
      <c r="D312">
        <v>3.2</v>
      </c>
      <c r="E312">
        <v>12</v>
      </c>
    </row>
    <row r="313" spans="1:5" x14ac:dyDescent="0.3">
      <c r="A313" t="s">
        <v>13</v>
      </c>
      <c r="B313">
        <v>4</v>
      </c>
      <c r="C313">
        <v>7</v>
      </c>
      <c r="D313">
        <v>3.08</v>
      </c>
      <c r="E313">
        <v>8</v>
      </c>
    </row>
    <row r="314" spans="1:5" x14ac:dyDescent="0.3">
      <c r="A314" t="s">
        <v>13</v>
      </c>
      <c r="B314">
        <v>4</v>
      </c>
      <c r="C314">
        <v>8</v>
      </c>
      <c r="D314">
        <v>3.03</v>
      </c>
      <c r="E314">
        <v>8</v>
      </c>
    </row>
    <row r="315" spans="1:5" x14ac:dyDescent="0.3">
      <c r="A315" t="s">
        <v>13</v>
      </c>
      <c r="B315">
        <v>4</v>
      </c>
      <c r="C315">
        <v>9</v>
      </c>
      <c r="D315">
        <v>2.61</v>
      </c>
      <c r="E315">
        <v>20</v>
      </c>
    </row>
    <row r="316" spans="1:5" x14ac:dyDescent="0.3">
      <c r="A316" t="s">
        <v>13</v>
      </c>
      <c r="B316">
        <v>4</v>
      </c>
      <c r="C316">
        <v>10</v>
      </c>
      <c r="D316">
        <v>2.72</v>
      </c>
      <c r="E316">
        <v>13</v>
      </c>
    </row>
    <row r="317" spans="1:5" x14ac:dyDescent="0.3">
      <c r="A317" t="s">
        <v>13</v>
      </c>
      <c r="B317">
        <v>5</v>
      </c>
      <c r="C317">
        <v>1</v>
      </c>
      <c r="D317">
        <v>3.34</v>
      </c>
      <c r="E317">
        <v>12</v>
      </c>
    </row>
    <row r="318" spans="1:5" x14ac:dyDescent="0.3">
      <c r="A318" t="s">
        <v>13</v>
      </c>
      <c r="B318">
        <v>5</v>
      </c>
      <c r="C318">
        <v>2</v>
      </c>
      <c r="D318">
        <v>2.77</v>
      </c>
      <c r="E318">
        <v>7</v>
      </c>
    </row>
    <row r="319" spans="1:5" x14ac:dyDescent="0.3">
      <c r="A319" t="s">
        <v>13</v>
      </c>
      <c r="B319">
        <v>5</v>
      </c>
      <c r="C319">
        <v>3</v>
      </c>
      <c r="D319">
        <v>2.62</v>
      </c>
      <c r="E319">
        <v>5</v>
      </c>
    </row>
    <row r="320" spans="1:5" x14ac:dyDescent="0.3">
      <c r="A320" t="s">
        <v>13</v>
      </c>
      <c r="B320">
        <v>5</v>
      </c>
      <c r="C320">
        <v>4</v>
      </c>
      <c r="D320">
        <v>2.96</v>
      </c>
      <c r="E320">
        <v>27</v>
      </c>
    </row>
    <row r="321" spans="1:5" x14ac:dyDescent="0.3">
      <c r="A321" t="s">
        <v>13</v>
      </c>
      <c r="B321">
        <v>5</v>
      </c>
      <c r="C321">
        <v>5</v>
      </c>
      <c r="D321">
        <v>3.17</v>
      </c>
      <c r="E321">
        <v>9</v>
      </c>
    </row>
    <row r="322" spans="1:5" x14ac:dyDescent="0.3">
      <c r="A322" t="s">
        <v>13</v>
      </c>
      <c r="B322">
        <v>5</v>
      </c>
      <c r="C322">
        <v>6</v>
      </c>
      <c r="D322">
        <v>2.74</v>
      </c>
      <c r="E322">
        <v>12</v>
      </c>
    </row>
    <row r="323" spans="1:5" x14ac:dyDescent="0.3">
      <c r="A323" t="s">
        <v>13</v>
      </c>
      <c r="B323">
        <v>5</v>
      </c>
      <c r="C323">
        <v>7</v>
      </c>
      <c r="D323">
        <v>2.62</v>
      </c>
      <c r="E323">
        <v>28</v>
      </c>
    </row>
    <row r="324" spans="1:5" x14ac:dyDescent="0.3">
      <c r="A324" t="s">
        <v>13</v>
      </c>
      <c r="B324">
        <v>5</v>
      </c>
      <c r="C324">
        <v>8</v>
      </c>
      <c r="D324">
        <v>2.98</v>
      </c>
      <c r="E324">
        <v>13</v>
      </c>
    </row>
    <row r="325" spans="1:5" x14ac:dyDescent="0.3">
      <c r="A325" t="s">
        <v>13</v>
      </c>
      <c r="B325">
        <v>5</v>
      </c>
      <c r="C325">
        <v>9</v>
      </c>
      <c r="D325">
        <v>3.21</v>
      </c>
      <c r="E325">
        <v>42</v>
      </c>
    </row>
    <row r="326" spans="1:5" x14ac:dyDescent="0.3">
      <c r="A326" t="s">
        <v>13</v>
      </c>
      <c r="B326">
        <v>5</v>
      </c>
      <c r="C326">
        <v>10</v>
      </c>
      <c r="D326">
        <v>3.79</v>
      </c>
      <c r="E326">
        <v>13</v>
      </c>
    </row>
    <row r="327" spans="1:5" x14ac:dyDescent="0.3">
      <c r="A327" t="s">
        <v>19</v>
      </c>
      <c r="B327">
        <v>1</v>
      </c>
      <c r="C327">
        <v>1</v>
      </c>
      <c r="D327">
        <v>3.03</v>
      </c>
      <c r="E327">
        <v>25</v>
      </c>
    </row>
    <row r="328" spans="1:5" x14ac:dyDescent="0.3">
      <c r="A328" t="s">
        <v>19</v>
      </c>
      <c r="B328">
        <v>1</v>
      </c>
      <c r="C328">
        <v>2</v>
      </c>
      <c r="D328">
        <v>2.76</v>
      </c>
      <c r="E328">
        <v>18</v>
      </c>
    </row>
    <row r="329" spans="1:5" x14ac:dyDescent="0.3">
      <c r="A329" t="s">
        <v>19</v>
      </c>
      <c r="B329">
        <v>1</v>
      </c>
      <c r="C329">
        <v>3</v>
      </c>
      <c r="D329">
        <v>2.67</v>
      </c>
      <c r="E329">
        <v>29</v>
      </c>
    </row>
    <row r="330" spans="1:5" x14ac:dyDescent="0.3">
      <c r="A330" t="s">
        <v>19</v>
      </c>
      <c r="B330">
        <v>1</v>
      </c>
      <c r="C330">
        <v>4</v>
      </c>
      <c r="D330">
        <v>2.99</v>
      </c>
      <c r="E330">
        <v>22</v>
      </c>
    </row>
    <row r="331" spans="1:5" x14ac:dyDescent="0.3">
      <c r="A331" t="s">
        <v>19</v>
      </c>
      <c r="B331">
        <v>1</v>
      </c>
      <c r="C331">
        <v>5</v>
      </c>
      <c r="D331">
        <v>2.37</v>
      </c>
      <c r="E331">
        <v>14</v>
      </c>
    </row>
    <row r="332" spans="1:5" x14ac:dyDescent="0.3">
      <c r="A332" t="s">
        <v>19</v>
      </c>
      <c r="B332">
        <v>1</v>
      </c>
      <c r="C332">
        <v>6</v>
      </c>
      <c r="D332">
        <v>2.5299999999999998</v>
      </c>
      <c r="E332">
        <v>11</v>
      </c>
    </row>
    <row r="333" spans="1:5" x14ac:dyDescent="0.3">
      <c r="A333" t="s">
        <v>19</v>
      </c>
      <c r="B333">
        <v>1</v>
      </c>
      <c r="C333">
        <v>7</v>
      </c>
      <c r="D333">
        <v>3.08</v>
      </c>
      <c r="E333">
        <v>25</v>
      </c>
    </row>
    <row r="334" spans="1:5" x14ac:dyDescent="0.3">
      <c r="A334" t="s">
        <v>19</v>
      </c>
      <c r="B334">
        <v>1</v>
      </c>
      <c r="C334">
        <v>8</v>
      </c>
      <c r="D334">
        <v>2.44</v>
      </c>
      <c r="E334">
        <v>24</v>
      </c>
    </row>
    <row r="335" spans="1:5" x14ac:dyDescent="0.3">
      <c r="A335" t="s">
        <v>19</v>
      </c>
      <c r="B335">
        <v>1</v>
      </c>
      <c r="C335">
        <v>9</v>
      </c>
      <c r="D335">
        <v>2.8</v>
      </c>
      <c r="E335">
        <v>39</v>
      </c>
    </row>
    <row r="336" spans="1:5" x14ac:dyDescent="0.3">
      <c r="A336" t="s">
        <v>19</v>
      </c>
      <c r="B336">
        <v>1</v>
      </c>
      <c r="C336">
        <v>10</v>
      </c>
      <c r="D336">
        <v>3.15</v>
      </c>
      <c r="E336">
        <v>15</v>
      </c>
    </row>
    <row r="337" spans="1:5" x14ac:dyDescent="0.3">
      <c r="A337" t="s">
        <v>19</v>
      </c>
      <c r="B337">
        <v>2</v>
      </c>
      <c r="C337">
        <v>1</v>
      </c>
      <c r="D337">
        <v>3.45</v>
      </c>
      <c r="E337">
        <v>26</v>
      </c>
    </row>
    <row r="338" spans="1:5" x14ac:dyDescent="0.3">
      <c r="A338" t="s">
        <v>19</v>
      </c>
      <c r="B338">
        <v>2</v>
      </c>
      <c r="C338">
        <v>2</v>
      </c>
      <c r="D338">
        <v>2.6</v>
      </c>
      <c r="E338">
        <v>16</v>
      </c>
    </row>
    <row r="339" spans="1:5" x14ac:dyDescent="0.3">
      <c r="A339" t="s">
        <v>19</v>
      </c>
      <c r="B339">
        <v>2</v>
      </c>
      <c r="C339">
        <v>3</v>
      </c>
      <c r="D339">
        <v>3.44</v>
      </c>
      <c r="E339">
        <v>26</v>
      </c>
    </row>
    <row r="340" spans="1:5" x14ac:dyDescent="0.3">
      <c r="A340" t="s">
        <v>19</v>
      </c>
      <c r="B340">
        <v>2</v>
      </c>
      <c r="C340">
        <v>4</v>
      </c>
      <c r="D340">
        <v>2.8</v>
      </c>
      <c r="E340">
        <v>26</v>
      </c>
    </row>
    <row r="341" spans="1:5" x14ac:dyDescent="0.3">
      <c r="A341" t="s">
        <v>19</v>
      </c>
      <c r="B341">
        <v>2</v>
      </c>
      <c r="C341">
        <v>5</v>
      </c>
      <c r="D341">
        <v>3.17</v>
      </c>
      <c r="E341">
        <v>10</v>
      </c>
    </row>
    <row r="342" spans="1:5" x14ac:dyDescent="0.3">
      <c r="A342" t="s">
        <v>19</v>
      </c>
      <c r="B342">
        <v>2</v>
      </c>
      <c r="C342">
        <v>6</v>
      </c>
      <c r="D342">
        <v>2.27</v>
      </c>
      <c r="E342">
        <v>9</v>
      </c>
    </row>
    <row r="343" spans="1:5" x14ac:dyDescent="0.3">
      <c r="A343" t="s">
        <v>19</v>
      </c>
      <c r="B343">
        <v>2</v>
      </c>
      <c r="C343">
        <v>7</v>
      </c>
      <c r="D343">
        <v>3.64</v>
      </c>
      <c r="E343">
        <v>29</v>
      </c>
    </row>
    <row r="344" spans="1:5" x14ac:dyDescent="0.3">
      <c r="A344" t="s">
        <v>19</v>
      </c>
      <c r="B344">
        <v>2</v>
      </c>
      <c r="C344">
        <v>8</v>
      </c>
      <c r="D344">
        <v>3.63</v>
      </c>
      <c r="E344">
        <v>34</v>
      </c>
    </row>
    <row r="345" spans="1:5" x14ac:dyDescent="0.3">
      <c r="A345" t="s">
        <v>19</v>
      </c>
      <c r="B345">
        <v>2</v>
      </c>
      <c r="C345">
        <v>9</v>
      </c>
      <c r="D345">
        <v>2.69</v>
      </c>
      <c r="E345">
        <v>13</v>
      </c>
    </row>
    <row r="346" spans="1:5" x14ac:dyDescent="0.3">
      <c r="A346" t="s">
        <v>19</v>
      </c>
      <c r="B346">
        <v>2</v>
      </c>
      <c r="C346">
        <v>10</v>
      </c>
      <c r="D346">
        <v>2.65</v>
      </c>
      <c r="E346">
        <v>6</v>
      </c>
    </row>
    <row r="347" spans="1:5" x14ac:dyDescent="0.3">
      <c r="A347" t="s">
        <v>19</v>
      </c>
      <c r="B347">
        <v>3</v>
      </c>
      <c r="C347">
        <v>1</v>
      </c>
      <c r="D347">
        <v>3.75</v>
      </c>
      <c r="E347">
        <v>37</v>
      </c>
    </row>
    <row r="348" spans="1:5" x14ac:dyDescent="0.3">
      <c r="A348" t="s">
        <v>19</v>
      </c>
      <c r="B348">
        <v>3</v>
      </c>
      <c r="C348">
        <v>2</v>
      </c>
      <c r="D348">
        <v>3.4</v>
      </c>
      <c r="E348">
        <v>20</v>
      </c>
    </row>
    <row r="349" spans="1:5" x14ac:dyDescent="0.3">
      <c r="A349" t="s">
        <v>19</v>
      </c>
      <c r="B349">
        <v>3</v>
      </c>
      <c r="C349">
        <v>3</v>
      </c>
      <c r="D349">
        <v>3.03</v>
      </c>
      <c r="E349">
        <v>18</v>
      </c>
    </row>
    <row r="350" spans="1:5" x14ac:dyDescent="0.3">
      <c r="A350" t="s">
        <v>19</v>
      </c>
      <c r="B350">
        <v>3</v>
      </c>
      <c r="C350">
        <v>4</v>
      </c>
      <c r="D350">
        <v>3.32</v>
      </c>
      <c r="E350">
        <v>23</v>
      </c>
    </row>
    <row r="351" spans="1:5" x14ac:dyDescent="0.3">
      <c r="A351" t="s">
        <v>19</v>
      </c>
      <c r="B351">
        <v>3</v>
      </c>
      <c r="C351">
        <v>5</v>
      </c>
      <c r="D351">
        <v>3.33</v>
      </c>
      <c r="E351">
        <v>22</v>
      </c>
    </row>
    <row r="352" spans="1:5" x14ac:dyDescent="0.3">
      <c r="A352" t="s">
        <v>19</v>
      </c>
      <c r="B352">
        <v>3</v>
      </c>
      <c r="C352">
        <v>6</v>
      </c>
      <c r="D352">
        <v>2.93</v>
      </c>
      <c r="E352">
        <v>15</v>
      </c>
    </row>
    <row r="353" spans="1:5" x14ac:dyDescent="0.3">
      <c r="A353" t="s">
        <v>19</v>
      </c>
      <c r="B353">
        <v>3</v>
      </c>
      <c r="C353">
        <v>7</v>
      </c>
      <c r="D353">
        <v>3.41</v>
      </c>
      <c r="E353">
        <v>31</v>
      </c>
    </row>
    <row r="354" spans="1:5" x14ac:dyDescent="0.3">
      <c r="A354" t="s">
        <v>19</v>
      </c>
      <c r="B354">
        <v>3</v>
      </c>
      <c r="C354">
        <v>8</v>
      </c>
      <c r="D354">
        <v>2.79</v>
      </c>
      <c r="E354">
        <v>10</v>
      </c>
    </row>
    <row r="355" spans="1:5" x14ac:dyDescent="0.3">
      <c r="A355" t="s">
        <v>19</v>
      </c>
      <c r="B355">
        <v>3</v>
      </c>
      <c r="C355">
        <v>9</v>
      </c>
      <c r="D355">
        <v>3.37</v>
      </c>
      <c r="E355">
        <v>18</v>
      </c>
    </row>
    <row r="356" spans="1:5" x14ac:dyDescent="0.3">
      <c r="A356" t="s">
        <v>19</v>
      </c>
      <c r="B356">
        <v>3</v>
      </c>
      <c r="C356">
        <v>10</v>
      </c>
      <c r="D356">
        <v>3.58</v>
      </c>
      <c r="E356">
        <v>23</v>
      </c>
    </row>
    <row r="357" spans="1:5" x14ac:dyDescent="0.3">
      <c r="A357" t="s">
        <v>19</v>
      </c>
      <c r="B357">
        <v>4</v>
      </c>
      <c r="C357">
        <v>1</v>
      </c>
      <c r="D357">
        <v>3.45</v>
      </c>
      <c r="E357">
        <v>24</v>
      </c>
    </row>
    <row r="358" spans="1:5" x14ac:dyDescent="0.3">
      <c r="A358" t="s">
        <v>19</v>
      </c>
      <c r="B358">
        <v>4</v>
      </c>
      <c r="C358">
        <v>2</v>
      </c>
      <c r="D358">
        <v>3.4</v>
      </c>
      <c r="E358">
        <v>8</v>
      </c>
    </row>
    <row r="359" spans="1:5" x14ac:dyDescent="0.3">
      <c r="A359" t="s">
        <v>19</v>
      </c>
      <c r="B359">
        <v>4</v>
      </c>
      <c r="C359">
        <v>3</v>
      </c>
      <c r="D359">
        <v>3.84</v>
      </c>
      <c r="E359">
        <v>24</v>
      </c>
    </row>
    <row r="360" spans="1:5" x14ac:dyDescent="0.3">
      <c r="A360" t="s">
        <v>19</v>
      </c>
      <c r="B360">
        <v>4</v>
      </c>
      <c r="C360">
        <v>4</v>
      </c>
      <c r="D360">
        <v>3.35</v>
      </c>
      <c r="E360">
        <v>20</v>
      </c>
    </row>
    <row r="361" spans="1:5" x14ac:dyDescent="0.3">
      <c r="A361" t="s">
        <v>19</v>
      </c>
      <c r="B361">
        <v>4</v>
      </c>
      <c r="C361">
        <v>5</v>
      </c>
      <c r="D361">
        <v>3.53</v>
      </c>
      <c r="E361">
        <v>23</v>
      </c>
    </row>
    <row r="362" spans="1:5" x14ac:dyDescent="0.3">
      <c r="A362" t="s">
        <v>19</v>
      </c>
      <c r="B362">
        <v>4</v>
      </c>
      <c r="C362">
        <v>6</v>
      </c>
      <c r="D362">
        <v>2.86</v>
      </c>
      <c r="E362">
        <v>8</v>
      </c>
    </row>
    <row r="363" spans="1:5" x14ac:dyDescent="0.3">
      <c r="A363" t="s">
        <v>19</v>
      </c>
      <c r="B363">
        <v>4</v>
      </c>
      <c r="C363">
        <v>7</v>
      </c>
      <c r="D363">
        <v>4</v>
      </c>
      <c r="E363">
        <v>25</v>
      </c>
    </row>
    <row r="364" spans="1:5" x14ac:dyDescent="0.3">
      <c r="A364" t="s">
        <v>19</v>
      </c>
      <c r="B364">
        <v>4</v>
      </c>
      <c r="C364">
        <v>8</v>
      </c>
      <c r="D364">
        <v>3.03</v>
      </c>
      <c r="E364">
        <v>12</v>
      </c>
    </row>
    <row r="365" spans="1:5" x14ac:dyDescent="0.3">
      <c r="A365" t="s">
        <v>19</v>
      </c>
      <c r="B365">
        <v>4</v>
      </c>
      <c r="C365">
        <v>9</v>
      </c>
      <c r="D365">
        <v>2.99</v>
      </c>
      <c r="E365">
        <v>21</v>
      </c>
    </row>
    <row r="366" spans="1:5" x14ac:dyDescent="0.3">
      <c r="A366" t="s">
        <v>19</v>
      </c>
      <c r="B366">
        <v>4</v>
      </c>
      <c r="C366">
        <v>10</v>
      </c>
      <c r="D366">
        <v>3.47</v>
      </c>
      <c r="E366">
        <v>23</v>
      </c>
    </row>
    <row r="367" spans="1:5" x14ac:dyDescent="0.3">
      <c r="A367" t="s">
        <v>19</v>
      </c>
      <c r="B367">
        <v>5</v>
      </c>
      <c r="C367">
        <v>1</v>
      </c>
      <c r="D367">
        <v>3.55</v>
      </c>
      <c r="E367">
        <v>20</v>
      </c>
    </row>
    <row r="368" spans="1:5" x14ac:dyDescent="0.3">
      <c r="A368" t="s">
        <v>19</v>
      </c>
      <c r="B368">
        <v>5</v>
      </c>
      <c r="C368">
        <v>2</v>
      </c>
      <c r="D368">
        <v>3.81</v>
      </c>
      <c r="E368">
        <v>59</v>
      </c>
    </row>
    <row r="369" spans="1:5" x14ac:dyDescent="0.3">
      <c r="A369" t="s">
        <v>19</v>
      </c>
      <c r="B369">
        <v>5</v>
      </c>
      <c r="C369">
        <v>3</v>
      </c>
      <c r="D369">
        <v>3.8</v>
      </c>
      <c r="E369">
        <v>21</v>
      </c>
    </row>
    <row r="370" spans="1:5" x14ac:dyDescent="0.3">
      <c r="A370" t="s">
        <v>19</v>
      </c>
      <c r="B370">
        <v>5</v>
      </c>
      <c r="C370">
        <v>4</v>
      </c>
      <c r="D370">
        <v>3.4</v>
      </c>
      <c r="E370">
        <v>16</v>
      </c>
    </row>
    <row r="371" spans="1:5" x14ac:dyDescent="0.3">
      <c r="A371" t="s">
        <v>19</v>
      </c>
      <c r="B371">
        <v>5</v>
      </c>
      <c r="C371">
        <v>5</v>
      </c>
      <c r="D371">
        <v>3.18</v>
      </c>
      <c r="E371">
        <v>23</v>
      </c>
    </row>
    <row r="372" spans="1:5" x14ac:dyDescent="0.3">
      <c r="A372" t="s">
        <v>19</v>
      </c>
      <c r="B372">
        <v>5</v>
      </c>
      <c r="C372">
        <v>6</v>
      </c>
      <c r="D372">
        <v>3.26</v>
      </c>
      <c r="E372">
        <v>18</v>
      </c>
    </row>
    <row r="373" spans="1:5" x14ac:dyDescent="0.3">
      <c r="A373" t="s">
        <v>19</v>
      </c>
      <c r="B373">
        <v>5</v>
      </c>
      <c r="C373">
        <v>7</v>
      </c>
      <c r="D373">
        <v>3.11</v>
      </c>
      <c r="E373">
        <v>16</v>
      </c>
    </row>
    <row r="374" spans="1:5" x14ac:dyDescent="0.3">
      <c r="A374" t="s">
        <v>19</v>
      </c>
      <c r="B374">
        <v>5</v>
      </c>
      <c r="C374">
        <v>8</v>
      </c>
      <c r="D374">
        <v>4.2300000000000004</v>
      </c>
      <c r="E374">
        <v>22</v>
      </c>
    </row>
    <row r="375" spans="1:5" x14ac:dyDescent="0.3">
      <c r="A375" t="s">
        <v>19</v>
      </c>
      <c r="B375">
        <v>5</v>
      </c>
      <c r="C375">
        <v>9</v>
      </c>
      <c r="D375">
        <v>3.31</v>
      </c>
      <c r="E375">
        <v>24</v>
      </c>
    </row>
    <row r="376" spans="1:5" x14ac:dyDescent="0.3">
      <c r="A376" t="s">
        <v>19</v>
      </c>
      <c r="B376">
        <v>5</v>
      </c>
      <c r="C376">
        <v>10</v>
      </c>
      <c r="D376">
        <v>2.99</v>
      </c>
      <c r="E376">
        <v>20</v>
      </c>
    </row>
    <row r="377" spans="1:5" x14ac:dyDescent="0.3">
      <c r="A377" t="s">
        <v>7</v>
      </c>
      <c r="B377">
        <v>1</v>
      </c>
      <c r="C377">
        <v>1</v>
      </c>
      <c r="D377">
        <v>3</v>
      </c>
      <c r="E377">
        <v>16</v>
      </c>
    </row>
    <row r="378" spans="1:5" x14ac:dyDescent="0.3">
      <c r="A378" t="s">
        <v>7</v>
      </c>
      <c r="B378">
        <v>1</v>
      </c>
      <c r="C378">
        <v>2</v>
      </c>
      <c r="D378">
        <v>2.17</v>
      </c>
      <c r="E378">
        <v>11</v>
      </c>
    </row>
    <row r="379" spans="1:5" x14ac:dyDescent="0.3">
      <c r="A379" t="s">
        <v>7</v>
      </c>
      <c r="B379">
        <v>1</v>
      </c>
      <c r="C379">
        <v>3</v>
      </c>
      <c r="D379">
        <v>1.91</v>
      </c>
      <c r="E379">
        <v>10</v>
      </c>
    </row>
    <row r="380" spans="1:5" x14ac:dyDescent="0.3">
      <c r="A380" t="s">
        <v>7</v>
      </c>
      <c r="B380">
        <v>1</v>
      </c>
      <c r="C380">
        <v>4</v>
      </c>
      <c r="D380">
        <v>2.2200000000000002</v>
      </c>
      <c r="E380">
        <v>24</v>
      </c>
    </row>
    <row r="381" spans="1:5" x14ac:dyDescent="0.3">
      <c r="A381" t="s">
        <v>7</v>
      </c>
      <c r="B381">
        <v>1</v>
      </c>
      <c r="C381">
        <v>5</v>
      </c>
      <c r="D381">
        <v>2.14</v>
      </c>
      <c r="E381">
        <v>20</v>
      </c>
    </row>
    <row r="382" spans="1:5" x14ac:dyDescent="0.3">
      <c r="A382" t="s">
        <v>7</v>
      </c>
      <c r="B382">
        <v>1</v>
      </c>
      <c r="C382">
        <v>6</v>
      </c>
      <c r="D382">
        <v>2.0299999999999998</v>
      </c>
      <c r="E382">
        <v>20</v>
      </c>
    </row>
    <row r="383" spans="1:5" x14ac:dyDescent="0.3">
      <c r="A383" t="s">
        <v>7</v>
      </c>
      <c r="B383">
        <v>1</v>
      </c>
      <c r="C383">
        <v>7</v>
      </c>
      <c r="D383">
        <v>1.94</v>
      </c>
      <c r="E383">
        <v>16</v>
      </c>
    </row>
    <row r="384" spans="1:5" x14ac:dyDescent="0.3">
      <c r="A384" t="s">
        <v>7</v>
      </c>
      <c r="B384">
        <v>1</v>
      </c>
      <c r="C384">
        <v>8</v>
      </c>
      <c r="D384">
        <v>2.31</v>
      </c>
      <c r="E384">
        <v>14</v>
      </c>
    </row>
    <row r="385" spans="1:5" x14ac:dyDescent="0.3">
      <c r="A385" t="s">
        <v>7</v>
      </c>
      <c r="B385">
        <v>1</v>
      </c>
      <c r="C385">
        <v>9</v>
      </c>
      <c r="D385">
        <v>2.3199999999999998</v>
      </c>
      <c r="E385">
        <v>18</v>
      </c>
    </row>
    <row r="386" spans="1:5" x14ac:dyDescent="0.3">
      <c r="A386" t="s">
        <v>7</v>
      </c>
      <c r="B386">
        <v>1</v>
      </c>
      <c r="C386">
        <v>10</v>
      </c>
      <c r="D386">
        <v>2.13</v>
      </c>
      <c r="E386">
        <v>10</v>
      </c>
    </row>
    <row r="387" spans="1:5" x14ac:dyDescent="0.3">
      <c r="A387" t="s">
        <v>7</v>
      </c>
      <c r="B387">
        <v>2</v>
      </c>
      <c r="C387">
        <v>1</v>
      </c>
      <c r="D387">
        <v>2.0499999999999998</v>
      </c>
      <c r="E387">
        <v>7</v>
      </c>
    </row>
    <row r="388" spans="1:5" x14ac:dyDescent="0.3">
      <c r="A388" t="s">
        <v>7</v>
      </c>
      <c r="B388">
        <v>2</v>
      </c>
      <c r="C388">
        <v>2</v>
      </c>
      <c r="D388">
        <v>2.08</v>
      </c>
      <c r="E388">
        <v>23</v>
      </c>
    </row>
    <row r="389" spans="1:5" x14ac:dyDescent="0.3">
      <c r="A389" t="s">
        <v>7</v>
      </c>
      <c r="B389">
        <v>2</v>
      </c>
      <c r="C389">
        <v>3</v>
      </c>
      <c r="D389">
        <v>2.42</v>
      </c>
      <c r="E389">
        <v>13</v>
      </c>
    </row>
    <row r="390" spans="1:5" x14ac:dyDescent="0.3">
      <c r="A390" t="s">
        <v>7</v>
      </c>
      <c r="B390">
        <v>2</v>
      </c>
      <c r="C390">
        <v>4</v>
      </c>
      <c r="D390">
        <v>2.5</v>
      </c>
      <c r="E390">
        <v>13</v>
      </c>
    </row>
    <row r="391" spans="1:5" x14ac:dyDescent="0.3">
      <c r="A391" t="s">
        <v>7</v>
      </c>
      <c r="B391">
        <v>2</v>
      </c>
      <c r="C391">
        <v>5</v>
      </c>
      <c r="D391">
        <v>2.2599999999999998</v>
      </c>
      <c r="E391">
        <v>15</v>
      </c>
    </row>
    <row r="392" spans="1:5" x14ac:dyDescent="0.3">
      <c r="A392" t="s">
        <v>7</v>
      </c>
      <c r="B392">
        <v>2</v>
      </c>
      <c r="C392">
        <v>6</v>
      </c>
      <c r="D392">
        <v>2</v>
      </c>
      <c r="E392">
        <v>19</v>
      </c>
    </row>
    <row r="393" spans="1:5" x14ac:dyDescent="0.3">
      <c r="A393" t="s">
        <v>7</v>
      </c>
      <c r="B393">
        <v>2</v>
      </c>
      <c r="C393">
        <v>7</v>
      </c>
      <c r="D393">
        <v>2.15</v>
      </c>
      <c r="E393">
        <v>14</v>
      </c>
    </row>
    <row r="394" spans="1:5" x14ac:dyDescent="0.3">
      <c r="A394" t="s">
        <v>7</v>
      </c>
      <c r="B394">
        <v>2</v>
      </c>
      <c r="C394">
        <v>8</v>
      </c>
      <c r="D394">
        <v>2.34</v>
      </c>
      <c r="E394">
        <v>17</v>
      </c>
    </row>
    <row r="395" spans="1:5" x14ac:dyDescent="0.3">
      <c r="A395" t="s">
        <v>7</v>
      </c>
      <c r="B395">
        <v>2</v>
      </c>
      <c r="C395">
        <v>9</v>
      </c>
      <c r="D395">
        <v>1.96</v>
      </c>
      <c r="E395">
        <v>18</v>
      </c>
    </row>
    <row r="396" spans="1:5" x14ac:dyDescent="0.3">
      <c r="A396" t="s">
        <v>7</v>
      </c>
      <c r="B396">
        <v>2</v>
      </c>
      <c r="C396">
        <v>10</v>
      </c>
      <c r="D396">
        <v>2.66</v>
      </c>
      <c r="E396">
        <v>14</v>
      </c>
    </row>
    <row r="397" spans="1:5" x14ac:dyDescent="0.3">
      <c r="A397" t="s">
        <v>7</v>
      </c>
      <c r="B397">
        <v>3</v>
      </c>
      <c r="C397">
        <v>1</v>
      </c>
      <c r="D397">
        <v>2.2999999999999998</v>
      </c>
      <c r="E397">
        <v>16</v>
      </c>
    </row>
    <row r="398" spans="1:5" x14ac:dyDescent="0.3">
      <c r="A398" t="s">
        <v>7</v>
      </c>
      <c r="B398">
        <v>3</v>
      </c>
      <c r="C398">
        <v>2</v>
      </c>
      <c r="D398">
        <v>2.04</v>
      </c>
      <c r="E398">
        <v>17</v>
      </c>
    </row>
    <row r="399" spans="1:5" x14ac:dyDescent="0.3">
      <c r="A399" t="s">
        <v>7</v>
      </c>
      <c r="B399">
        <v>3</v>
      </c>
      <c r="C399">
        <v>3</v>
      </c>
      <c r="D399">
        <v>2.1</v>
      </c>
      <c r="E399">
        <v>11</v>
      </c>
    </row>
    <row r="400" spans="1:5" x14ac:dyDescent="0.3">
      <c r="A400" t="s">
        <v>7</v>
      </c>
      <c r="B400">
        <v>3</v>
      </c>
      <c r="C400">
        <v>4</v>
      </c>
      <c r="D400">
        <v>2.2599999999999998</v>
      </c>
      <c r="E400">
        <v>18</v>
      </c>
    </row>
    <row r="401" spans="1:5" x14ac:dyDescent="0.3">
      <c r="A401" t="s">
        <v>7</v>
      </c>
      <c r="B401">
        <v>3</v>
      </c>
      <c r="C401">
        <v>5</v>
      </c>
      <c r="D401">
        <v>2.35</v>
      </c>
      <c r="E401">
        <v>13</v>
      </c>
    </row>
    <row r="402" spans="1:5" x14ac:dyDescent="0.3">
      <c r="A402" t="s">
        <v>7</v>
      </c>
      <c r="B402">
        <v>3</v>
      </c>
      <c r="C402">
        <v>6</v>
      </c>
      <c r="D402">
        <v>2.2799999999999998</v>
      </c>
      <c r="E402">
        <v>23</v>
      </c>
    </row>
    <row r="403" spans="1:5" x14ac:dyDescent="0.3">
      <c r="A403" t="s">
        <v>7</v>
      </c>
      <c r="B403">
        <v>3</v>
      </c>
      <c r="C403">
        <v>7</v>
      </c>
      <c r="D403">
        <v>2.2999999999999998</v>
      </c>
      <c r="E403">
        <v>17</v>
      </c>
    </row>
    <row r="404" spans="1:5" x14ac:dyDescent="0.3">
      <c r="A404" t="s">
        <v>7</v>
      </c>
      <c r="B404">
        <v>3</v>
      </c>
      <c r="C404">
        <v>8</v>
      </c>
      <c r="D404">
        <v>2.8</v>
      </c>
      <c r="E404">
        <v>4</v>
      </c>
    </row>
    <row r="405" spans="1:5" x14ac:dyDescent="0.3">
      <c r="A405" t="s">
        <v>7</v>
      </c>
      <c r="B405">
        <v>3</v>
      </c>
      <c r="C405">
        <v>9</v>
      </c>
      <c r="D405">
        <v>2.0499999999999998</v>
      </c>
      <c r="E405">
        <v>16</v>
      </c>
    </row>
    <row r="406" spans="1:5" x14ac:dyDescent="0.3">
      <c r="A406" t="s">
        <v>7</v>
      </c>
      <c r="B406">
        <v>3</v>
      </c>
      <c r="C406">
        <v>10</v>
      </c>
      <c r="D406">
        <v>2.82</v>
      </c>
      <c r="E406">
        <v>22</v>
      </c>
    </row>
    <row r="407" spans="1:5" x14ac:dyDescent="0.3">
      <c r="A407" t="s">
        <v>7</v>
      </c>
      <c r="B407">
        <v>4</v>
      </c>
      <c r="C407">
        <v>1</v>
      </c>
      <c r="D407">
        <v>2.74</v>
      </c>
      <c r="E407">
        <v>18</v>
      </c>
    </row>
    <row r="408" spans="1:5" x14ac:dyDescent="0.3">
      <c r="A408" t="s">
        <v>7</v>
      </c>
      <c r="B408">
        <v>4</v>
      </c>
      <c r="C408">
        <v>2</v>
      </c>
      <c r="D408">
        <v>2.2999999999999998</v>
      </c>
      <c r="E408">
        <v>17</v>
      </c>
    </row>
    <row r="409" spans="1:5" x14ac:dyDescent="0.3">
      <c r="A409" t="s">
        <v>7</v>
      </c>
      <c r="B409">
        <v>4</v>
      </c>
      <c r="C409">
        <v>3</v>
      </c>
      <c r="D409">
        <v>2.3199999999999998</v>
      </c>
      <c r="E409">
        <v>15</v>
      </c>
    </row>
    <row r="410" spans="1:5" x14ac:dyDescent="0.3">
      <c r="A410" t="s">
        <v>7</v>
      </c>
      <c r="B410">
        <v>4</v>
      </c>
      <c r="C410">
        <v>4</v>
      </c>
      <c r="D410">
        <v>2.66</v>
      </c>
      <c r="E410">
        <v>12</v>
      </c>
    </row>
    <row r="411" spans="1:5" x14ac:dyDescent="0.3">
      <c r="A411" t="s">
        <v>7</v>
      </c>
      <c r="B411">
        <v>4</v>
      </c>
      <c r="C411">
        <v>5</v>
      </c>
      <c r="D411">
        <v>2.64</v>
      </c>
      <c r="E411">
        <v>25</v>
      </c>
    </row>
    <row r="412" spans="1:5" x14ac:dyDescent="0.3">
      <c r="A412" t="s">
        <v>7</v>
      </c>
      <c r="B412">
        <v>4</v>
      </c>
      <c r="C412">
        <v>6</v>
      </c>
      <c r="D412">
        <v>2.87</v>
      </c>
      <c r="E412">
        <v>26</v>
      </c>
    </row>
    <row r="413" spans="1:5" x14ac:dyDescent="0.3">
      <c r="A413" t="s">
        <v>7</v>
      </c>
      <c r="B413">
        <v>4</v>
      </c>
      <c r="C413">
        <v>7</v>
      </c>
      <c r="D413">
        <v>2.59</v>
      </c>
      <c r="E413">
        <v>30</v>
      </c>
    </row>
    <row r="414" spans="1:5" x14ac:dyDescent="0.3">
      <c r="A414" t="s">
        <v>7</v>
      </c>
      <c r="B414">
        <v>4</v>
      </c>
      <c r="C414">
        <v>8</v>
      </c>
      <c r="D414">
        <v>3.6</v>
      </c>
      <c r="E414">
        <v>13</v>
      </c>
    </row>
    <row r="415" spans="1:5" x14ac:dyDescent="0.3">
      <c r="A415" t="s">
        <v>7</v>
      </c>
      <c r="B415">
        <v>4</v>
      </c>
      <c r="C415">
        <v>9</v>
      </c>
      <c r="D415">
        <v>3.03</v>
      </c>
      <c r="E415">
        <v>8</v>
      </c>
    </row>
    <row r="416" spans="1:5" x14ac:dyDescent="0.3">
      <c r="A416" t="s">
        <v>7</v>
      </c>
      <c r="B416">
        <v>4</v>
      </c>
      <c r="C416">
        <v>10</v>
      </c>
      <c r="D416">
        <v>2.97</v>
      </c>
      <c r="E416">
        <v>23</v>
      </c>
    </row>
    <row r="417" spans="1:5" x14ac:dyDescent="0.3">
      <c r="A417" t="s">
        <v>7</v>
      </c>
      <c r="B417">
        <v>5</v>
      </c>
      <c r="C417">
        <v>1</v>
      </c>
      <c r="D417">
        <v>2.5</v>
      </c>
      <c r="E417">
        <v>15</v>
      </c>
    </row>
    <row r="418" spans="1:5" x14ac:dyDescent="0.3">
      <c r="A418" t="s">
        <v>7</v>
      </c>
      <c r="B418">
        <v>5</v>
      </c>
      <c r="C418">
        <v>2</v>
      </c>
      <c r="D418">
        <v>2.74</v>
      </c>
      <c r="E418">
        <v>25</v>
      </c>
    </row>
    <row r="419" spans="1:5" x14ac:dyDescent="0.3">
      <c r="A419" t="s">
        <v>7</v>
      </c>
      <c r="B419">
        <v>5</v>
      </c>
      <c r="C419">
        <v>3</v>
      </c>
      <c r="D419">
        <v>2.9</v>
      </c>
      <c r="E419">
        <v>25</v>
      </c>
    </row>
    <row r="420" spans="1:5" x14ac:dyDescent="0.3">
      <c r="A420" t="s">
        <v>7</v>
      </c>
      <c r="B420">
        <v>5</v>
      </c>
      <c r="C420">
        <v>4</v>
      </c>
      <c r="D420">
        <v>2.5499999999999998</v>
      </c>
      <c r="E420">
        <v>17</v>
      </c>
    </row>
    <row r="421" spans="1:5" x14ac:dyDescent="0.3">
      <c r="A421" t="s">
        <v>7</v>
      </c>
      <c r="B421">
        <v>5</v>
      </c>
      <c r="C421">
        <v>5</v>
      </c>
      <c r="D421">
        <v>2.56</v>
      </c>
      <c r="E421">
        <v>17</v>
      </c>
    </row>
    <row r="422" spans="1:5" x14ac:dyDescent="0.3">
      <c r="A422" t="s">
        <v>7</v>
      </c>
      <c r="B422">
        <v>5</v>
      </c>
      <c r="C422">
        <v>6</v>
      </c>
      <c r="D422">
        <v>2.8</v>
      </c>
      <c r="E422">
        <v>14</v>
      </c>
    </row>
    <row r="423" spans="1:5" x14ac:dyDescent="0.3">
      <c r="A423" t="s">
        <v>7</v>
      </c>
      <c r="B423">
        <v>5</v>
      </c>
      <c r="C423">
        <v>7</v>
      </c>
      <c r="D423">
        <v>2.34</v>
      </c>
      <c r="E423">
        <v>17</v>
      </c>
    </row>
    <row r="424" spans="1:5" x14ac:dyDescent="0.3">
      <c r="A424" t="s">
        <v>7</v>
      </c>
      <c r="B424">
        <v>5</v>
      </c>
      <c r="C424">
        <v>8</v>
      </c>
      <c r="D424">
        <v>3.51</v>
      </c>
      <c r="E424">
        <v>26</v>
      </c>
    </row>
    <row r="425" spans="1:5" x14ac:dyDescent="0.3">
      <c r="A425" t="s">
        <v>7</v>
      </c>
      <c r="B425">
        <v>5</v>
      </c>
      <c r="C425">
        <v>9</v>
      </c>
      <c r="D425">
        <v>2.9</v>
      </c>
      <c r="E425">
        <v>20</v>
      </c>
    </row>
    <row r="426" spans="1:5" x14ac:dyDescent="0.3">
      <c r="A426" t="s">
        <v>7</v>
      </c>
      <c r="B426">
        <v>5</v>
      </c>
      <c r="C426">
        <v>10</v>
      </c>
      <c r="D426">
        <v>2.36</v>
      </c>
      <c r="E426">
        <v>22</v>
      </c>
    </row>
    <row r="427" spans="1:5" x14ac:dyDescent="0.3">
      <c r="A427" t="s">
        <v>6</v>
      </c>
      <c r="B427">
        <v>1</v>
      </c>
      <c r="C427">
        <v>1</v>
      </c>
      <c r="D427">
        <v>2.9</v>
      </c>
      <c r="E427">
        <v>37</v>
      </c>
    </row>
    <row r="428" spans="1:5" x14ac:dyDescent="0.3">
      <c r="A428" t="s">
        <v>6</v>
      </c>
      <c r="B428">
        <v>1</v>
      </c>
      <c r="C428">
        <v>2</v>
      </c>
      <c r="D428">
        <v>2.52</v>
      </c>
      <c r="E428">
        <v>9</v>
      </c>
    </row>
    <row r="429" spans="1:5" x14ac:dyDescent="0.3">
      <c r="A429" t="s">
        <v>6</v>
      </c>
      <c r="B429">
        <v>1</v>
      </c>
      <c r="C429">
        <v>3</v>
      </c>
      <c r="D429">
        <v>2.66</v>
      </c>
      <c r="E429">
        <v>7</v>
      </c>
    </row>
    <row r="430" spans="1:5" x14ac:dyDescent="0.3">
      <c r="A430" t="s">
        <v>6</v>
      </c>
      <c r="B430">
        <v>1</v>
      </c>
      <c r="C430">
        <v>4</v>
      </c>
      <c r="D430">
        <v>2.82</v>
      </c>
      <c r="E430">
        <v>13</v>
      </c>
    </row>
    <row r="431" spans="1:5" x14ac:dyDescent="0.3">
      <c r="A431" t="s">
        <v>6</v>
      </c>
      <c r="B431">
        <v>1</v>
      </c>
      <c r="C431">
        <v>5</v>
      </c>
      <c r="D431">
        <v>3.32</v>
      </c>
      <c r="E431">
        <v>25</v>
      </c>
    </row>
    <row r="432" spans="1:5" x14ac:dyDescent="0.3">
      <c r="A432" t="s">
        <v>6</v>
      </c>
      <c r="B432">
        <v>1</v>
      </c>
      <c r="C432">
        <v>6</v>
      </c>
      <c r="D432">
        <v>2.46</v>
      </c>
      <c r="E432">
        <v>21</v>
      </c>
    </row>
    <row r="433" spans="1:5" x14ac:dyDescent="0.3">
      <c r="A433" t="s">
        <v>6</v>
      </c>
      <c r="B433">
        <v>1</v>
      </c>
      <c r="C433">
        <v>7</v>
      </c>
      <c r="D433">
        <v>2.4700000000000002</v>
      </c>
      <c r="E433">
        <v>6</v>
      </c>
    </row>
    <row r="434" spans="1:5" x14ac:dyDescent="0.3">
      <c r="A434" t="s">
        <v>6</v>
      </c>
      <c r="B434">
        <v>1</v>
      </c>
      <c r="C434">
        <v>8</v>
      </c>
      <c r="D434">
        <v>1.86</v>
      </c>
      <c r="E434">
        <v>31</v>
      </c>
    </row>
    <row r="435" spans="1:5" x14ac:dyDescent="0.3">
      <c r="A435" t="s">
        <v>6</v>
      </c>
      <c r="B435">
        <v>1</v>
      </c>
      <c r="C435">
        <v>9</v>
      </c>
      <c r="D435">
        <v>2.4500000000000002</v>
      </c>
      <c r="E435">
        <v>14</v>
      </c>
    </row>
    <row r="436" spans="1:5" x14ac:dyDescent="0.3">
      <c r="A436" t="s">
        <v>6</v>
      </c>
      <c r="B436">
        <v>1</v>
      </c>
      <c r="C436">
        <v>10</v>
      </c>
      <c r="D436">
        <v>2.93</v>
      </c>
      <c r="E436">
        <v>31</v>
      </c>
    </row>
    <row r="437" spans="1:5" x14ac:dyDescent="0.3">
      <c r="A437" t="s">
        <v>6</v>
      </c>
      <c r="B437">
        <v>2</v>
      </c>
      <c r="C437">
        <v>1</v>
      </c>
      <c r="D437">
        <v>2.41</v>
      </c>
      <c r="E437">
        <v>15</v>
      </c>
    </row>
    <row r="438" spans="1:5" x14ac:dyDescent="0.3">
      <c r="A438" t="s">
        <v>6</v>
      </c>
      <c r="B438">
        <v>2</v>
      </c>
      <c r="C438">
        <v>2</v>
      </c>
      <c r="D438">
        <v>2.09</v>
      </c>
      <c r="E438">
        <v>13</v>
      </c>
    </row>
    <row r="439" spans="1:5" x14ac:dyDescent="0.3">
      <c r="A439" t="s">
        <v>6</v>
      </c>
      <c r="B439">
        <v>2</v>
      </c>
      <c r="C439">
        <v>3</v>
      </c>
      <c r="D439">
        <v>2.66</v>
      </c>
      <c r="E439">
        <v>19</v>
      </c>
    </row>
    <row r="440" spans="1:5" x14ac:dyDescent="0.3">
      <c r="A440" t="s">
        <v>6</v>
      </c>
      <c r="B440">
        <v>2</v>
      </c>
      <c r="C440">
        <v>4</v>
      </c>
      <c r="D440">
        <v>2.61</v>
      </c>
      <c r="E440">
        <v>20</v>
      </c>
    </row>
    <row r="441" spans="1:5" x14ac:dyDescent="0.3">
      <c r="A441" t="s">
        <v>6</v>
      </c>
      <c r="B441">
        <v>2</v>
      </c>
      <c r="C441">
        <v>5</v>
      </c>
      <c r="D441">
        <v>2.63</v>
      </c>
      <c r="E441">
        <v>16</v>
      </c>
    </row>
    <row r="442" spans="1:5" x14ac:dyDescent="0.3">
      <c r="A442" t="s">
        <v>6</v>
      </c>
      <c r="B442">
        <v>2</v>
      </c>
      <c r="C442">
        <v>6</v>
      </c>
      <c r="D442">
        <v>2.15</v>
      </c>
      <c r="E442">
        <v>7</v>
      </c>
    </row>
    <row r="443" spans="1:5" x14ac:dyDescent="0.3">
      <c r="A443" t="s">
        <v>6</v>
      </c>
      <c r="B443">
        <v>2</v>
      </c>
      <c r="C443">
        <v>7</v>
      </c>
      <c r="D443">
        <v>2.72</v>
      </c>
      <c r="E443">
        <v>18</v>
      </c>
    </row>
    <row r="444" spans="1:5" x14ac:dyDescent="0.3">
      <c r="A444" t="s">
        <v>6</v>
      </c>
      <c r="B444">
        <v>2</v>
      </c>
      <c r="C444">
        <v>8</v>
      </c>
      <c r="D444">
        <v>2.36</v>
      </c>
      <c r="E444">
        <v>10</v>
      </c>
    </row>
    <row r="445" spans="1:5" x14ac:dyDescent="0.3">
      <c r="A445" t="s">
        <v>6</v>
      </c>
      <c r="B445">
        <v>2</v>
      </c>
      <c r="C445">
        <v>9</v>
      </c>
      <c r="D445">
        <v>2.36</v>
      </c>
      <c r="E445">
        <v>8</v>
      </c>
    </row>
    <row r="446" spans="1:5" x14ac:dyDescent="0.3">
      <c r="A446" t="s">
        <v>6</v>
      </c>
      <c r="B446">
        <v>2</v>
      </c>
      <c r="C446">
        <v>10</v>
      </c>
      <c r="D446">
        <v>2.37</v>
      </c>
      <c r="E446">
        <v>8</v>
      </c>
    </row>
    <row r="447" spans="1:5" x14ac:dyDescent="0.3">
      <c r="A447" t="s">
        <v>6</v>
      </c>
      <c r="B447">
        <v>3</v>
      </c>
      <c r="C447">
        <v>1</v>
      </c>
      <c r="D447">
        <v>2.2000000000000002</v>
      </c>
      <c r="E447">
        <v>8</v>
      </c>
    </row>
    <row r="448" spans="1:5" x14ac:dyDescent="0.3">
      <c r="A448" t="s">
        <v>6</v>
      </c>
      <c r="B448">
        <v>3</v>
      </c>
      <c r="C448">
        <v>2</v>
      </c>
      <c r="D448">
        <v>2.41</v>
      </c>
      <c r="E448">
        <v>13</v>
      </c>
    </row>
    <row r="449" spans="1:5" x14ac:dyDescent="0.3">
      <c r="A449" t="s">
        <v>6</v>
      </c>
      <c r="B449">
        <v>3</v>
      </c>
      <c r="C449">
        <v>3</v>
      </c>
      <c r="D449">
        <v>2.3199999999999998</v>
      </c>
      <c r="E449">
        <v>7</v>
      </c>
    </row>
    <row r="450" spans="1:5" x14ac:dyDescent="0.3">
      <c r="A450" t="s">
        <v>6</v>
      </c>
      <c r="B450">
        <v>3</v>
      </c>
      <c r="C450">
        <v>4</v>
      </c>
      <c r="D450">
        <v>2.3199999999999998</v>
      </c>
      <c r="E450">
        <v>9</v>
      </c>
    </row>
    <row r="451" spans="1:5" x14ac:dyDescent="0.3">
      <c r="A451" t="s">
        <v>6</v>
      </c>
      <c r="B451">
        <v>3</v>
      </c>
      <c r="C451">
        <v>5</v>
      </c>
      <c r="D451">
        <v>2.38</v>
      </c>
      <c r="E451">
        <v>15</v>
      </c>
    </row>
    <row r="452" spans="1:5" x14ac:dyDescent="0.3">
      <c r="A452" t="s">
        <v>6</v>
      </c>
      <c r="B452">
        <v>3</v>
      </c>
      <c r="C452">
        <v>6</v>
      </c>
      <c r="D452">
        <v>2.4900000000000002</v>
      </c>
      <c r="E452">
        <v>15</v>
      </c>
    </row>
    <row r="453" spans="1:5" x14ac:dyDescent="0.3">
      <c r="A453" t="s">
        <v>6</v>
      </c>
      <c r="B453">
        <v>3</v>
      </c>
      <c r="C453">
        <v>7</v>
      </c>
      <c r="D453">
        <v>2.84</v>
      </c>
      <c r="E453">
        <v>14</v>
      </c>
    </row>
    <row r="454" spans="1:5" x14ac:dyDescent="0.3">
      <c r="A454" t="s">
        <v>6</v>
      </c>
      <c r="B454">
        <v>3</v>
      </c>
      <c r="C454">
        <v>8</v>
      </c>
      <c r="D454">
        <v>2.81</v>
      </c>
      <c r="E454">
        <v>9</v>
      </c>
    </row>
    <row r="455" spans="1:5" x14ac:dyDescent="0.3">
      <c r="A455" t="s">
        <v>6</v>
      </c>
      <c r="B455">
        <v>3</v>
      </c>
      <c r="C455">
        <v>9</v>
      </c>
      <c r="D455">
        <v>2.82</v>
      </c>
      <c r="E455">
        <v>16</v>
      </c>
    </row>
    <row r="456" spans="1:5" x14ac:dyDescent="0.3">
      <c r="A456" t="s">
        <v>6</v>
      </c>
      <c r="B456">
        <v>3</v>
      </c>
      <c r="C456">
        <v>10</v>
      </c>
      <c r="D456">
        <v>2.1800000000000002</v>
      </c>
      <c r="E456">
        <v>6</v>
      </c>
    </row>
    <row r="457" spans="1:5" x14ac:dyDescent="0.3">
      <c r="A457" t="s">
        <v>6</v>
      </c>
      <c r="B457">
        <v>4</v>
      </c>
      <c r="C457">
        <v>1</v>
      </c>
      <c r="D457">
        <v>2.25</v>
      </c>
      <c r="E457">
        <v>11</v>
      </c>
    </row>
    <row r="458" spans="1:5" x14ac:dyDescent="0.3">
      <c r="A458" t="s">
        <v>6</v>
      </c>
      <c r="B458">
        <v>4</v>
      </c>
      <c r="C458">
        <v>2</v>
      </c>
      <c r="D458">
        <v>2.31</v>
      </c>
      <c r="E458">
        <v>4</v>
      </c>
    </row>
    <row r="459" spans="1:5" x14ac:dyDescent="0.3">
      <c r="A459" t="s">
        <v>6</v>
      </c>
      <c r="B459">
        <v>4</v>
      </c>
      <c r="C459">
        <v>3</v>
      </c>
      <c r="D459">
        <v>2.13</v>
      </c>
      <c r="E459">
        <v>1</v>
      </c>
    </row>
    <row r="460" spans="1:5" x14ac:dyDescent="0.3">
      <c r="A460" t="s">
        <v>6</v>
      </c>
      <c r="B460">
        <v>4</v>
      </c>
      <c r="C460">
        <v>4</v>
      </c>
      <c r="D460">
        <v>2.83</v>
      </c>
      <c r="E460">
        <v>28</v>
      </c>
    </row>
    <row r="461" spans="1:5" x14ac:dyDescent="0.3">
      <c r="A461" t="s">
        <v>6</v>
      </c>
      <c r="B461">
        <v>4</v>
      </c>
      <c r="C461">
        <v>5</v>
      </c>
      <c r="D461">
        <v>2.35</v>
      </c>
      <c r="E461">
        <v>2</v>
      </c>
    </row>
    <row r="462" spans="1:5" x14ac:dyDescent="0.3">
      <c r="A462" t="s">
        <v>6</v>
      </c>
      <c r="B462">
        <v>4</v>
      </c>
      <c r="C462">
        <v>6</v>
      </c>
      <c r="D462">
        <v>2.54</v>
      </c>
      <c r="E462">
        <v>35</v>
      </c>
    </row>
    <row r="463" spans="1:5" x14ac:dyDescent="0.3">
      <c r="A463" t="s">
        <v>6</v>
      </c>
      <c r="B463">
        <v>4</v>
      </c>
      <c r="C463">
        <v>7</v>
      </c>
      <c r="D463">
        <v>2.64</v>
      </c>
      <c r="E463">
        <v>10</v>
      </c>
    </row>
    <row r="464" spans="1:5" x14ac:dyDescent="0.3">
      <c r="A464" t="s">
        <v>6</v>
      </c>
      <c r="B464">
        <v>4</v>
      </c>
      <c r="C464">
        <v>8</v>
      </c>
      <c r="D464">
        <v>2.36</v>
      </c>
      <c r="E464">
        <v>11</v>
      </c>
    </row>
    <row r="465" spans="1:5" x14ac:dyDescent="0.3">
      <c r="A465" t="s">
        <v>6</v>
      </c>
      <c r="B465">
        <v>4</v>
      </c>
      <c r="C465">
        <v>9</v>
      </c>
      <c r="D465">
        <v>3.17</v>
      </c>
      <c r="E465">
        <v>21</v>
      </c>
    </row>
    <row r="466" spans="1:5" x14ac:dyDescent="0.3">
      <c r="A466" t="s">
        <v>6</v>
      </c>
      <c r="B466">
        <v>4</v>
      </c>
      <c r="C466">
        <v>10</v>
      </c>
      <c r="D466">
        <v>2.1800000000000002</v>
      </c>
      <c r="E466">
        <v>5</v>
      </c>
    </row>
    <row r="467" spans="1:5" x14ac:dyDescent="0.3">
      <c r="A467" t="s">
        <v>6</v>
      </c>
      <c r="B467">
        <v>5</v>
      </c>
      <c r="C467">
        <v>1</v>
      </c>
      <c r="D467">
        <v>2.46</v>
      </c>
      <c r="E467">
        <v>9</v>
      </c>
    </row>
    <row r="468" spans="1:5" x14ac:dyDescent="0.3">
      <c r="A468" t="s">
        <v>6</v>
      </c>
      <c r="B468">
        <v>5</v>
      </c>
      <c r="C468">
        <v>2</v>
      </c>
      <c r="D468">
        <v>2.65</v>
      </c>
      <c r="E468">
        <v>20</v>
      </c>
    </row>
    <row r="469" spans="1:5" x14ac:dyDescent="0.3">
      <c r="A469" t="s">
        <v>6</v>
      </c>
      <c r="B469">
        <v>5</v>
      </c>
      <c r="C469">
        <v>3</v>
      </c>
      <c r="D469">
        <v>2.52</v>
      </c>
      <c r="E469">
        <v>12</v>
      </c>
    </row>
    <row r="470" spans="1:5" x14ac:dyDescent="0.3">
      <c r="A470" t="s">
        <v>6</v>
      </c>
      <c r="B470">
        <v>5</v>
      </c>
      <c r="C470">
        <v>4</v>
      </c>
      <c r="D470">
        <v>2.38</v>
      </c>
      <c r="E470">
        <v>11</v>
      </c>
    </row>
    <row r="471" spans="1:5" x14ac:dyDescent="0.3">
      <c r="A471" t="s">
        <v>6</v>
      </c>
      <c r="B471">
        <v>5</v>
      </c>
      <c r="C471">
        <v>5</v>
      </c>
      <c r="D471">
        <v>2.2400000000000002</v>
      </c>
      <c r="E471">
        <v>15</v>
      </c>
    </row>
    <row r="472" spans="1:5" x14ac:dyDescent="0.3">
      <c r="A472" t="s">
        <v>6</v>
      </c>
      <c r="B472">
        <v>5</v>
      </c>
      <c r="C472">
        <v>6</v>
      </c>
      <c r="D472">
        <v>2.46</v>
      </c>
      <c r="E472">
        <v>21</v>
      </c>
    </row>
    <row r="473" spans="1:5" x14ac:dyDescent="0.3">
      <c r="A473" t="s">
        <v>6</v>
      </c>
      <c r="B473">
        <v>5</v>
      </c>
      <c r="C473">
        <v>7</v>
      </c>
      <c r="D473">
        <v>2.99</v>
      </c>
      <c r="E473">
        <v>25</v>
      </c>
    </row>
    <row r="474" spans="1:5" x14ac:dyDescent="0.3">
      <c r="A474" t="s">
        <v>6</v>
      </c>
      <c r="B474">
        <v>5</v>
      </c>
      <c r="C474">
        <v>8</v>
      </c>
      <c r="D474">
        <v>2.66</v>
      </c>
      <c r="E474">
        <v>13</v>
      </c>
    </row>
    <row r="475" spans="1:5" x14ac:dyDescent="0.3">
      <c r="A475" t="s">
        <v>6</v>
      </c>
      <c r="B475">
        <v>5</v>
      </c>
      <c r="C475">
        <v>9</v>
      </c>
      <c r="D475">
        <v>3.1</v>
      </c>
      <c r="E475">
        <v>22</v>
      </c>
    </row>
    <row r="476" spans="1:5" x14ac:dyDescent="0.3">
      <c r="A476" t="s">
        <v>6</v>
      </c>
      <c r="B476">
        <v>5</v>
      </c>
      <c r="C476">
        <v>10</v>
      </c>
      <c r="D476">
        <v>3.07</v>
      </c>
      <c r="E476">
        <v>19</v>
      </c>
    </row>
  </sheetData>
  <sortState xmlns:xlrd2="http://schemas.microsoft.com/office/spreadsheetml/2017/richdata2" ref="A2:E476">
    <sortCondition ref="A2:A47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773C5-399A-4D67-8716-203160A1855F}">
  <dimension ref="A1:T240"/>
  <sheetViews>
    <sheetView workbookViewId="0">
      <selection activeCell="O10" sqref="O10"/>
    </sheetView>
  </sheetViews>
  <sheetFormatPr baseColWidth="10" defaultRowHeight="14.4" x14ac:dyDescent="0.3"/>
  <cols>
    <col min="1" max="1" width="7.6640625" customWidth="1"/>
    <col min="2" max="2" width="8" customWidth="1"/>
    <col min="3" max="3" width="8.5546875" customWidth="1"/>
  </cols>
  <sheetData>
    <row r="1" spans="1:20" s="63" customFormat="1" ht="27.6" x14ac:dyDescent="0.3">
      <c r="A1" s="63" t="s">
        <v>44</v>
      </c>
      <c r="B1" s="63" t="s">
        <v>45</v>
      </c>
      <c r="C1" s="63" t="s">
        <v>235</v>
      </c>
      <c r="D1" s="63" t="s">
        <v>236</v>
      </c>
      <c r="E1" s="63" t="s">
        <v>50</v>
      </c>
      <c r="F1" s="63" t="s">
        <v>51</v>
      </c>
      <c r="G1" s="63" t="s">
        <v>52</v>
      </c>
      <c r="H1" s="63" t="s">
        <v>53</v>
      </c>
      <c r="I1" s="63" t="s">
        <v>54</v>
      </c>
      <c r="J1" s="63" t="s">
        <v>237</v>
      </c>
      <c r="K1" s="63" t="s">
        <v>150</v>
      </c>
      <c r="L1" s="63" t="s">
        <v>151</v>
      </c>
      <c r="M1" s="63" t="s">
        <v>152</v>
      </c>
      <c r="N1" s="63" t="s">
        <v>238</v>
      </c>
      <c r="O1" s="63" t="s">
        <v>133</v>
      </c>
      <c r="P1" s="63" t="s">
        <v>239</v>
      </c>
      <c r="Q1" s="63" t="s">
        <v>240</v>
      </c>
      <c r="R1" s="63" t="s">
        <v>153</v>
      </c>
      <c r="S1" s="63" t="s">
        <v>154</v>
      </c>
      <c r="T1" s="63" t="s">
        <v>241</v>
      </c>
    </row>
    <row r="2" spans="1:20" x14ac:dyDescent="0.3">
      <c r="A2" t="s">
        <v>18</v>
      </c>
      <c r="B2">
        <v>2016</v>
      </c>
      <c r="C2" t="s">
        <v>242</v>
      </c>
      <c r="D2" t="s">
        <v>243</v>
      </c>
      <c r="E2">
        <v>15</v>
      </c>
      <c r="F2">
        <v>6</v>
      </c>
      <c r="G2">
        <v>9</v>
      </c>
      <c r="H2">
        <v>1</v>
      </c>
      <c r="I2">
        <v>0</v>
      </c>
      <c r="J2">
        <v>11</v>
      </c>
      <c r="K2">
        <v>0</v>
      </c>
      <c r="L2">
        <v>4</v>
      </c>
      <c r="M2">
        <v>0</v>
      </c>
      <c r="N2">
        <f>J2-G2</f>
        <v>2</v>
      </c>
      <c r="O2">
        <f>E2-G2</f>
        <v>6</v>
      </c>
      <c r="P2">
        <f>F2-1</f>
        <v>5</v>
      </c>
      <c r="Q2">
        <v>3</v>
      </c>
      <c r="R2">
        <v>0</v>
      </c>
      <c r="S2">
        <v>3</v>
      </c>
      <c r="T2">
        <f>Q2-1</f>
        <v>2</v>
      </c>
    </row>
    <row r="3" spans="1:20" x14ac:dyDescent="0.3">
      <c r="A3" t="s">
        <v>18</v>
      </c>
      <c r="B3">
        <v>2016</v>
      </c>
      <c r="C3" t="s">
        <v>242</v>
      </c>
      <c r="D3" t="s">
        <v>244</v>
      </c>
      <c r="E3">
        <v>12</v>
      </c>
      <c r="F3">
        <v>5</v>
      </c>
      <c r="G3">
        <v>7</v>
      </c>
      <c r="H3">
        <v>1</v>
      </c>
      <c r="I3">
        <v>1</v>
      </c>
      <c r="J3">
        <v>8</v>
      </c>
      <c r="K3">
        <v>0</v>
      </c>
      <c r="L3">
        <v>4</v>
      </c>
      <c r="M3">
        <v>0</v>
      </c>
      <c r="N3">
        <f t="shared" ref="N3:N66" si="0">J3-G3</f>
        <v>1</v>
      </c>
      <c r="O3">
        <f t="shared" ref="O3:O66" si="1">E3-G3</f>
        <v>5</v>
      </c>
      <c r="P3">
        <f t="shared" ref="P3:P66" si="2">F3-1</f>
        <v>4</v>
      </c>
      <c r="Q3">
        <v>2</v>
      </c>
      <c r="R3">
        <v>0</v>
      </c>
      <c r="S3">
        <v>3</v>
      </c>
      <c r="T3">
        <f t="shared" ref="T3:T66" si="3">Q3-1</f>
        <v>1</v>
      </c>
    </row>
    <row r="4" spans="1:20" x14ac:dyDescent="0.3">
      <c r="A4" t="s">
        <v>18</v>
      </c>
      <c r="B4">
        <v>2016</v>
      </c>
      <c r="C4" t="s">
        <v>242</v>
      </c>
      <c r="D4" t="s">
        <v>245</v>
      </c>
      <c r="E4">
        <v>19</v>
      </c>
      <c r="F4">
        <v>4</v>
      </c>
      <c r="G4">
        <v>12</v>
      </c>
      <c r="H4">
        <v>5</v>
      </c>
      <c r="I4">
        <v>1</v>
      </c>
      <c r="J4">
        <v>17</v>
      </c>
      <c r="K4">
        <v>1</v>
      </c>
      <c r="L4">
        <v>1</v>
      </c>
      <c r="M4">
        <v>0</v>
      </c>
      <c r="N4">
        <f t="shared" si="0"/>
        <v>5</v>
      </c>
      <c r="O4">
        <f t="shared" si="1"/>
        <v>7</v>
      </c>
      <c r="P4">
        <f t="shared" si="2"/>
        <v>3</v>
      </c>
      <c r="Q4">
        <v>2</v>
      </c>
      <c r="R4">
        <v>1</v>
      </c>
      <c r="S4">
        <v>1</v>
      </c>
      <c r="T4">
        <f t="shared" si="3"/>
        <v>1</v>
      </c>
    </row>
    <row r="5" spans="1:20" x14ac:dyDescent="0.3">
      <c r="A5" t="s">
        <v>18</v>
      </c>
      <c r="B5">
        <v>2016</v>
      </c>
      <c r="C5" t="s">
        <v>242</v>
      </c>
      <c r="D5" t="s">
        <v>246</v>
      </c>
      <c r="E5">
        <v>33</v>
      </c>
      <c r="F5">
        <v>6</v>
      </c>
      <c r="G5">
        <v>19</v>
      </c>
      <c r="H5">
        <v>6</v>
      </c>
      <c r="I5">
        <v>1</v>
      </c>
      <c r="J5">
        <v>25</v>
      </c>
      <c r="K5">
        <v>0</v>
      </c>
      <c r="L5">
        <v>8</v>
      </c>
      <c r="M5">
        <v>0</v>
      </c>
      <c r="N5">
        <f t="shared" si="0"/>
        <v>6</v>
      </c>
      <c r="O5">
        <f t="shared" si="1"/>
        <v>14</v>
      </c>
      <c r="P5">
        <f t="shared" si="2"/>
        <v>5</v>
      </c>
      <c r="Q5">
        <v>2</v>
      </c>
      <c r="R5">
        <v>0</v>
      </c>
      <c r="S5">
        <v>4</v>
      </c>
      <c r="T5">
        <f t="shared" si="3"/>
        <v>1</v>
      </c>
    </row>
    <row r="6" spans="1:20" x14ac:dyDescent="0.3">
      <c r="A6" t="s">
        <v>18</v>
      </c>
      <c r="B6">
        <v>2016</v>
      </c>
      <c r="C6" t="s">
        <v>247</v>
      </c>
      <c r="D6" t="s">
        <v>243</v>
      </c>
      <c r="E6">
        <v>14</v>
      </c>
      <c r="F6">
        <v>2</v>
      </c>
      <c r="G6">
        <v>13</v>
      </c>
      <c r="H6">
        <v>1</v>
      </c>
      <c r="I6">
        <v>0</v>
      </c>
      <c r="J6">
        <v>14</v>
      </c>
      <c r="K6">
        <v>0</v>
      </c>
      <c r="L6">
        <v>0</v>
      </c>
      <c r="M6">
        <v>0</v>
      </c>
      <c r="N6">
        <f t="shared" si="0"/>
        <v>1</v>
      </c>
      <c r="O6">
        <f t="shared" si="1"/>
        <v>1</v>
      </c>
      <c r="P6">
        <f t="shared" si="2"/>
        <v>1</v>
      </c>
      <c r="Q6">
        <v>2</v>
      </c>
      <c r="R6">
        <v>0</v>
      </c>
      <c r="S6">
        <v>0</v>
      </c>
      <c r="T6">
        <f t="shared" si="3"/>
        <v>1</v>
      </c>
    </row>
    <row r="7" spans="1:20" x14ac:dyDescent="0.3">
      <c r="A7" t="s">
        <v>18</v>
      </c>
      <c r="B7">
        <v>2016</v>
      </c>
      <c r="C7" t="s">
        <v>247</v>
      </c>
      <c r="D7" t="s">
        <v>244</v>
      </c>
      <c r="E7">
        <v>21</v>
      </c>
      <c r="F7">
        <v>3</v>
      </c>
      <c r="G7">
        <v>18</v>
      </c>
      <c r="H7">
        <v>0</v>
      </c>
      <c r="I7">
        <v>0</v>
      </c>
      <c r="J7">
        <v>20</v>
      </c>
      <c r="K7">
        <v>1</v>
      </c>
      <c r="L7">
        <v>0</v>
      </c>
      <c r="M7">
        <v>0</v>
      </c>
      <c r="N7">
        <f t="shared" si="0"/>
        <v>2</v>
      </c>
      <c r="O7">
        <f t="shared" si="1"/>
        <v>3</v>
      </c>
      <c r="P7">
        <f t="shared" si="2"/>
        <v>2</v>
      </c>
      <c r="Q7">
        <v>2</v>
      </c>
      <c r="R7">
        <v>1</v>
      </c>
      <c r="S7">
        <v>0</v>
      </c>
      <c r="T7">
        <f t="shared" si="3"/>
        <v>1</v>
      </c>
    </row>
    <row r="8" spans="1:20" x14ac:dyDescent="0.3">
      <c r="A8" t="s">
        <v>18</v>
      </c>
      <c r="B8">
        <v>2016</v>
      </c>
      <c r="C8" t="s">
        <v>247</v>
      </c>
      <c r="D8" t="s">
        <v>245</v>
      </c>
      <c r="E8">
        <v>20</v>
      </c>
      <c r="F8">
        <v>2</v>
      </c>
      <c r="G8">
        <v>19</v>
      </c>
      <c r="H8">
        <v>0</v>
      </c>
      <c r="I8">
        <v>0</v>
      </c>
      <c r="J8">
        <v>19</v>
      </c>
      <c r="K8">
        <v>1</v>
      </c>
      <c r="L8">
        <v>0</v>
      </c>
      <c r="M8">
        <v>0</v>
      </c>
      <c r="N8">
        <f t="shared" si="0"/>
        <v>0</v>
      </c>
      <c r="O8">
        <f t="shared" si="1"/>
        <v>1</v>
      </c>
      <c r="P8">
        <f t="shared" si="2"/>
        <v>1</v>
      </c>
      <c r="Q8">
        <v>1</v>
      </c>
      <c r="R8">
        <v>1</v>
      </c>
      <c r="S8">
        <v>0</v>
      </c>
      <c r="T8">
        <f t="shared" si="3"/>
        <v>0</v>
      </c>
    </row>
    <row r="9" spans="1:20" x14ac:dyDescent="0.3">
      <c r="A9" t="s">
        <v>18</v>
      </c>
      <c r="B9">
        <v>2016</v>
      </c>
      <c r="C9" t="s">
        <v>247</v>
      </c>
      <c r="D9" t="s">
        <v>246</v>
      </c>
      <c r="E9">
        <v>21</v>
      </c>
      <c r="F9">
        <v>5</v>
      </c>
      <c r="G9">
        <v>17</v>
      </c>
      <c r="H9">
        <v>1</v>
      </c>
      <c r="I9">
        <v>1</v>
      </c>
      <c r="J9">
        <v>19</v>
      </c>
      <c r="K9">
        <v>0</v>
      </c>
      <c r="L9">
        <v>2</v>
      </c>
      <c r="M9">
        <v>0</v>
      </c>
      <c r="N9">
        <f t="shared" si="0"/>
        <v>2</v>
      </c>
      <c r="O9">
        <f t="shared" si="1"/>
        <v>4</v>
      </c>
      <c r="P9">
        <f t="shared" si="2"/>
        <v>4</v>
      </c>
      <c r="Q9">
        <v>3</v>
      </c>
      <c r="R9">
        <v>0</v>
      </c>
      <c r="S9">
        <v>2</v>
      </c>
      <c r="T9">
        <f t="shared" si="3"/>
        <v>2</v>
      </c>
    </row>
    <row r="10" spans="1:20" x14ac:dyDescent="0.3">
      <c r="A10" t="s">
        <v>18</v>
      </c>
      <c r="B10">
        <v>2016</v>
      </c>
      <c r="C10" t="s">
        <v>248</v>
      </c>
      <c r="D10" t="s">
        <v>243</v>
      </c>
      <c r="E10">
        <v>26</v>
      </c>
      <c r="F10">
        <v>7</v>
      </c>
      <c r="G10">
        <v>16</v>
      </c>
      <c r="H10">
        <v>0</v>
      </c>
      <c r="I10">
        <v>0</v>
      </c>
      <c r="J10">
        <v>18</v>
      </c>
      <c r="K10">
        <v>4</v>
      </c>
      <c r="L10">
        <v>3</v>
      </c>
      <c r="M10">
        <v>1</v>
      </c>
      <c r="N10">
        <f t="shared" si="0"/>
        <v>2</v>
      </c>
      <c r="O10">
        <f t="shared" si="1"/>
        <v>10</v>
      </c>
      <c r="P10">
        <f t="shared" si="2"/>
        <v>6</v>
      </c>
      <c r="Q10">
        <v>2</v>
      </c>
      <c r="R10">
        <v>1</v>
      </c>
      <c r="S10">
        <v>3</v>
      </c>
      <c r="T10">
        <f t="shared" si="3"/>
        <v>1</v>
      </c>
    </row>
    <row r="11" spans="1:20" x14ac:dyDescent="0.3">
      <c r="A11" t="s">
        <v>18</v>
      </c>
      <c r="B11">
        <v>2016</v>
      </c>
      <c r="C11" t="s">
        <v>248</v>
      </c>
      <c r="D11" t="s">
        <v>244</v>
      </c>
      <c r="E11">
        <v>29</v>
      </c>
      <c r="F11">
        <v>8</v>
      </c>
      <c r="G11">
        <v>19</v>
      </c>
      <c r="H11">
        <v>0</v>
      </c>
      <c r="I11">
        <v>1</v>
      </c>
      <c r="J11">
        <v>23</v>
      </c>
      <c r="K11">
        <v>1</v>
      </c>
      <c r="L11">
        <v>3</v>
      </c>
      <c r="M11">
        <v>2</v>
      </c>
      <c r="N11">
        <f t="shared" si="0"/>
        <v>4</v>
      </c>
      <c r="O11">
        <f t="shared" si="1"/>
        <v>10</v>
      </c>
      <c r="P11">
        <f t="shared" si="2"/>
        <v>7</v>
      </c>
      <c r="Q11">
        <v>2</v>
      </c>
      <c r="R11">
        <v>1</v>
      </c>
      <c r="S11">
        <v>3</v>
      </c>
      <c r="T11">
        <f t="shared" si="3"/>
        <v>1</v>
      </c>
    </row>
    <row r="12" spans="1:20" x14ac:dyDescent="0.3">
      <c r="A12" t="s">
        <v>18</v>
      </c>
      <c r="B12">
        <v>2016</v>
      </c>
      <c r="C12" t="s">
        <v>248</v>
      </c>
      <c r="D12" t="s">
        <v>245</v>
      </c>
      <c r="E12">
        <v>20</v>
      </c>
      <c r="F12">
        <v>8</v>
      </c>
      <c r="G12">
        <v>12</v>
      </c>
      <c r="H12">
        <v>0</v>
      </c>
      <c r="I12">
        <v>1</v>
      </c>
      <c r="J12">
        <v>12</v>
      </c>
      <c r="K12">
        <v>3</v>
      </c>
      <c r="L12">
        <v>4</v>
      </c>
      <c r="M12">
        <v>1</v>
      </c>
      <c r="N12">
        <f t="shared" si="0"/>
        <v>0</v>
      </c>
      <c r="O12">
        <f t="shared" si="1"/>
        <v>8</v>
      </c>
      <c r="P12">
        <f t="shared" si="2"/>
        <v>7</v>
      </c>
      <c r="Q12">
        <v>1</v>
      </c>
      <c r="R12">
        <v>2</v>
      </c>
      <c r="S12">
        <v>4</v>
      </c>
      <c r="T12">
        <f t="shared" si="3"/>
        <v>0</v>
      </c>
    </row>
    <row r="13" spans="1:20" x14ac:dyDescent="0.3">
      <c r="A13" t="s">
        <v>18</v>
      </c>
      <c r="B13">
        <v>2016</v>
      </c>
      <c r="C13" t="s">
        <v>248</v>
      </c>
      <c r="D13" t="s">
        <v>246</v>
      </c>
      <c r="E13">
        <v>29</v>
      </c>
      <c r="F13">
        <v>6</v>
      </c>
      <c r="G13">
        <v>22</v>
      </c>
      <c r="H13">
        <v>2</v>
      </c>
      <c r="I13">
        <v>0</v>
      </c>
      <c r="J13">
        <v>24</v>
      </c>
      <c r="K13">
        <v>2</v>
      </c>
      <c r="L13">
        <v>2</v>
      </c>
      <c r="M13">
        <v>1</v>
      </c>
      <c r="N13">
        <f t="shared" si="0"/>
        <v>2</v>
      </c>
      <c r="O13">
        <f t="shared" si="1"/>
        <v>7</v>
      </c>
      <c r="P13">
        <f t="shared" si="2"/>
        <v>5</v>
      </c>
      <c r="Q13">
        <v>2</v>
      </c>
      <c r="R13">
        <v>1</v>
      </c>
      <c r="S13">
        <v>2</v>
      </c>
      <c r="T13">
        <f t="shared" si="3"/>
        <v>1</v>
      </c>
    </row>
    <row r="14" spans="1:20" x14ac:dyDescent="0.3">
      <c r="A14" t="s">
        <v>18</v>
      </c>
      <c r="B14">
        <v>2016</v>
      </c>
      <c r="C14" t="s">
        <v>249</v>
      </c>
      <c r="D14" t="s">
        <v>243</v>
      </c>
      <c r="E14">
        <v>45</v>
      </c>
      <c r="F14">
        <v>13</v>
      </c>
      <c r="G14">
        <v>32</v>
      </c>
      <c r="H14">
        <v>0</v>
      </c>
      <c r="I14">
        <v>0</v>
      </c>
      <c r="J14">
        <v>33</v>
      </c>
      <c r="K14">
        <v>4</v>
      </c>
      <c r="L14">
        <v>6</v>
      </c>
      <c r="M14">
        <v>2</v>
      </c>
      <c r="N14">
        <f t="shared" si="0"/>
        <v>1</v>
      </c>
      <c r="O14">
        <f t="shared" si="1"/>
        <v>13</v>
      </c>
      <c r="P14">
        <f t="shared" si="2"/>
        <v>12</v>
      </c>
      <c r="Q14">
        <v>3</v>
      </c>
      <c r="R14">
        <v>3</v>
      </c>
      <c r="S14">
        <v>5</v>
      </c>
      <c r="T14">
        <f t="shared" si="3"/>
        <v>2</v>
      </c>
    </row>
    <row r="15" spans="1:20" x14ac:dyDescent="0.3">
      <c r="A15" t="s">
        <v>18</v>
      </c>
      <c r="B15">
        <v>2016</v>
      </c>
      <c r="C15" t="s">
        <v>249</v>
      </c>
      <c r="D15" t="s">
        <v>244</v>
      </c>
      <c r="E15">
        <v>41</v>
      </c>
      <c r="F15">
        <v>13</v>
      </c>
      <c r="G15">
        <v>24</v>
      </c>
      <c r="H15">
        <v>0</v>
      </c>
      <c r="I15">
        <v>1</v>
      </c>
      <c r="J15">
        <v>25</v>
      </c>
      <c r="K15">
        <v>8</v>
      </c>
      <c r="L15">
        <v>5</v>
      </c>
      <c r="M15">
        <v>3</v>
      </c>
      <c r="N15">
        <f t="shared" si="0"/>
        <v>1</v>
      </c>
      <c r="O15">
        <f t="shared" si="1"/>
        <v>17</v>
      </c>
      <c r="P15">
        <f t="shared" si="2"/>
        <v>12</v>
      </c>
      <c r="Q15">
        <v>3</v>
      </c>
      <c r="R15">
        <v>4</v>
      </c>
      <c r="S15">
        <v>4</v>
      </c>
      <c r="T15">
        <f t="shared" si="3"/>
        <v>2</v>
      </c>
    </row>
    <row r="16" spans="1:20" x14ac:dyDescent="0.3">
      <c r="A16" t="s">
        <v>18</v>
      </c>
      <c r="B16">
        <v>2016</v>
      </c>
      <c r="C16" t="s">
        <v>249</v>
      </c>
      <c r="D16" t="s">
        <v>245</v>
      </c>
      <c r="E16">
        <v>41</v>
      </c>
      <c r="F16">
        <v>9</v>
      </c>
      <c r="G16">
        <v>28</v>
      </c>
      <c r="H16">
        <v>2</v>
      </c>
      <c r="I16">
        <v>0</v>
      </c>
      <c r="J16">
        <v>32</v>
      </c>
      <c r="K16">
        <v>4</v>
      </c>
      <c r="L16">
        <v>4</v>
      </c>
      <c r="M16">
        <v>1</v>
      </c>
      <c r="N16">
        <f t="shared" si="0"/>
        <v>4</v>
      </c>
      <c r="O16">
        <f t="shared" si="1"/>
        <v>13</v>
      </c>
      <c r="P16">
        <f t="shared" si="2"/>
        <v>8</v>
      </c>
      <c r="Q16">
        <v>4</v>
      </c>
      <c r="R16">
        <v>1</v>
      </c>
      <c r="S16">
        <v>3</v>
      </c>
      <c r="T16">
        <f t="shared" si="3"/>
        <v>3</v>
      </c>
    </row>
    <row r="17" spans="1:20" x14ac:dyDescent="0.3">
      <c r="A17" t="s">
        <v>18</v>
      </c>
      <c r="B17">
        <v>2016</v>
      </c>
      <c r="C17" t="s">
        <v>249</v>
      </c>
      <c r="D17" t="s">
        <v>246</v>
      </c>
      <c r="E17">
        <v>39</v>
      </c>
      <c r="F17">
        <v>9</v>
      </c>
      <c r="G17">
        <v>32</v>
      </c>
      <c r="H17">
        <v>1</v>
      </c>
      <c r="I17">
        <v>0</v>
      </c>
      <c r="J17">
        <v>35</v>
      </c>
      <c r="K17">
        <v>1</v>
      </c>
      <c r="L17">
        <v>1</v>
      </c>
      <c r="M17">
        <v>2</v>
      </c>
      <c r="N17">
        <f t="shared" si="0"/>
        <v>3</v>
      </c>
      <c r="O17">
        <f t="shared" si="1"/>
        <v>7</v>
      </c>
      <c r="P17">
        <f t="shared" si="2"/>
        <v>8</v>
      </c>
      <c r="Q17">
        <v>5</v>
      </c>
      <c r="R17">
        <v>1</v>
      </c>
      <c r="S17">
        <v>1</v>
      </c>
      <c r="T17">
        <f t="shared" si="3"/>
        <v>4</v>
      </c>
    </row>
    <row r="18" spans="1:20" x14ac:dyDescent="0.3">
      <c r="A18" t="s">
        <v>10</v>
      </c>
      <c r="B18">
        <v>2016</v>
      </c>
      <c r="C18" t="s">
        <v>242</v>
      </c>
      <c r="D18" t="s">
        <v>243</v>
      </c>
      <c r="E18">
        <v>41</v>
      </c>
      <c r="F18">
        <v>5</v>
      </c>
      <c r="G18">
        <v>36</v>
      </c>
      <c r="H18">
        <v>1</v>
      </c>
      <c r="I18">
        <v>1</v>
      </c>
      <c r="J18">
        <v>37</v>
      </c>
      <c r="K18">
        <v>0</v>
      </c>
      <c r="L18">
        <v>4</v>
      </c>
      <c r="M18">
        <v>0</v>
      </c>
      <c r="N18">
        <f t="shared" si="0"/>
        <v>1</v>
      </c>
      <c r="O18">
        <f t="shared" si="1"/>
        <v>5</v>
      </c>
      <c r="P18">
        <f t="shared" si="2"/>
        <v>4</v>
      </c>
      <c r="Q18">
        <v>2</v>
      </c>
      <c r="R18">
        <v>0</v>
      </c>
      <c r="S18">
        <v>3</v>
      </c>
      <c r="T18">
        <f t="shared" si="3"/>
        <v>1</v>
      </c>
    </row>
    <row r="19" spans="1:20" x14ac:dyDescent="0.3">
      <c r="A19" t="s">
        <v>10</v>
      </c>
      <c r="B19">
        <v>2016</v>
      </c>
      <c r="C19" t="s">
        <v>242</v>
      </c>
      <c r="D19" t="s">
        <v>244</v>
      </c>
      <c r="E19">
        <v>38</v>
      </c>
      <c r="F19">
        <v>4</v>
      </c>
      <c r="G19">
        <v>31</v>
      </c>
      <c r="H19">
        <v>3</v>
      </c>
      <c r="I19">
        <v>0</v>
      </c>
      <c r="J19">
        <v>34</v>
      </c>
      <c r="K19">
        <v>0</v>
      </c>
      <c r="L19">
        <v>4</v>
      </c>
      <c r="M19">
        <v>0</v>
      </c>
      <c r="N19">
        <f t="shared" si="0"/>
        <v>3</v>
      </c>
      <c r="O19">
        <f t="shared" si="1"/>
        <v>7</v>
      </c>
      <c r="P19">
        <f t="shared" si="2"/>
        <v>3</v>
      </c>
      <c r="Q19">
        <v>2</v>
      </c>
      <c r="R19">
        <v>0</v>
      </c>
      <c r="S19">
        <v>2</v>
      </c>
      <c r="T19">
        <f t="shared" si="3"/>
        <v>1</v>
      </c>
    </row>
    <row r="20" spans="1:20" x14ac:dyDescent="0.3">
      <c r="A20" t="s">
        <v>10</v>
      </c>
      <c r="B20">
        <v>2016</v>
      </c>
      <c r="C20" t="s">
        <v>242</v>
      </c>
      <c r="D20" t="s">
        <v>245</v>
      </c>
      <c r="E20">
        <v>57</v>
      </c>
      <c r="F20">
        <v>3</v>
      </c>
      <c r="G20">
        <v>51</v>
      </c>
      <c r="H20">
        <v>4</v>
      </c>
      <c r="I20">
        <v>0</v>
      </c>
      <c r="J20">
        <v>55</v>
      </c>
      <c r="K20">
        <v>0</v>
      </c>
      <c r="L20">
        <v>2</v>
      </c>
      <c r="M20">
        <v>0</v>
      </c>
      <c r="N20">
        <f t="shared" si="0"/>
        <v>4</v>
      </c>
      <c r="O20">
        <f t="shared" si="1"/>
        <v>6</v>
      </c>
      <c r="P20">
        <f t="shared" si="2"/>
        <v>2</v>
      </c>
      <c r="Q20">
        <v>2</v>
      </c>
      <c r="R20">
        <v>0</v>
      </c>
      <c r="S20">
        <v>1</v>
      </c>
      <c r="T20">
        <f t="shared" si="3"/>
        <v>1</v>
      </c>
    </row>
    <row r="21" spans="1:20" x14ac:dyDescent="0.3">
      <c r="A21" t="s">
        <v>10</v>
      </c>
      <c r="B21">
        <v>2016</v>
      </c>
      <c r="C21" t="s">
        <v>242</v>
      </c>
      <c r="D21" t="s">
        <v>246</v>
      </c>
      <c r="E21">
        <v>35</v>
      </c>
      <c r="F21">
        <v>5</v>
      </c>
      <c r="G21">
        <v>30</v>
      </c>
      <c r="H21">
        <v>1</v>
      </c>
      <c r="I21">
        <v>0</v>
      </c>
      <c r="J21">
        <v>31</v>
      </c>
      <c r="K21">
        <v>0</v>
      </c>
      <c r="L21">
        <v>4</v>
      </c>
      <c r="M21">
        <v>0</v>
      </c>
      <c r="N21">
        <f t="shared" si="0"/>
        <v>1</v>
      </c>
      <c r="O21">
        <f t="shared" si="1"/>
        <v>5</v>
      </c>
      <c r="P21">
        <f t="shared" si="2"/>
        <v>4</v>
      </c>
      <c r="Q21">
        <v>2</v>
      </c>
      <c r="R21">
        <v>0</v>
      </c>
      <c r="S21">
        <v>3</v>
      </c>
      <c r="T21">
        <f t="shared" si="3"/>
        <v>1</v>
      </c>
    </row>
    <row r="22" spans="1:20" x14ac:dyDescent="0.3">
      <c r="A22" t="s">
        <v>10</v>
      </c>
      <c r="B22">
        <v>2016</v>
      </c>
      <c r="C22" t="s">
        <v>247</v>
      </c>
      <c r="D22" t="s">
        <v>243</v>
      </c>
      <c r="E22">
        <v>77</v>
      </c>
      <c r="F22">
        <v>9</v>
      </c>
      <c r="G22">
        <v>68</v>
      </c>
      <c r="H22">
        <v>1</v>
      </c>
      <c r="I22">
        <v>0</v>
      </c>
      <c r="J22">
        <v>69</v>
      </c>
      <c r="K22">
        <v>3</v>
      </c>
      <c r="L22">
        <v>2</v>
      </c>
      <c r="M22">
        <v>3</v>
      </c>
      <c r="N22">
        <f t="shared" si="0"/>
        <v>1</v>
      </c>
      <c r="O22">
        <f t="shared" si="1"/>
        <v>9</v>
      </c>
      <c r="P22">
        <f t="shared" si="2"/>
        <v>8</v>
      </c>
      <c r="Q22">
        <v>2</v>
      </c>
      <c r="R22">
        <v>2</v>
      </c>
      <c r="S22">
        <v>2</v>
      </c>
      <c r="T22">
        <f t="shared" si="3"/>
        <v>1</v>
      </c>
    </row>
    <row r="23" spans="1:20" x14ac:dyDescent="0.3">
      <c r="A23" t="s">
        <v>10</v>
      </c>
      <c r="B23">
        <v>2016</v>
      </c>
      <c r="C23" t="s">
        <v>247</v>
      </c>
      <c r="D23" t="s">
        <v>244</v>
      </c>
      <c r="E23">
        <v>49</v>
      </c>
      <c r="F23">
        <v>6</v>
      </c>
      <c r="G23">
        <v>42</v>
      </c>
      <c r="H23">
        <v>2</v>
      </c>
      <c r="I23">
        <v>0</v>
      </c>
      <c r="J23">
        <v>44</v>
      </c>
      <c r="K23">
        <v>2</v>
      </c>
      <c r="L23">
        <v>3</v>
      </c>
      <c r="M23">
        <v>0</v>
      </c>
      <c r="N23">
        <f t="shared" si="0"/>
        <v>2</v>
      </c>
      <c r="O23">
        <f t="shared" si="1"/>
        <v>7</v>
      </c>
      <c r="P23">
        <f t="shared" si="2"/>
        <v>5</v>
      </c>
      <c r="Q23">
        <v>2</v>
      </c>
      <c r="R23">
        <v>1</v>
      </c>
      <c r="S23">
        <v>3</v>
      </c>
      <c r="T23">
        <f t="shared" si="3"/>
        <v>1</v>
      </c>
    </row>
    <row r="24" spans="1:20" x14ac:dyDescent="0.3">
      <c r="A24" t="s">
        <v>10</v>
      </c>
      <c r="B24">
        <v>2016</v>
      </c>
      <c r="C24" t="s">
        <v>247</v>
      </c>
      <c r="D24" t="s">
        <v>245</v>
      </c>
      <c r="E24">
        <v>65</v>
      </c>
      <c r="F24">
        <v>5</v>
      </c>
      <c r="G24">
        <v>59</v>
      </c>
      <c r="H24">
        <v>2</v>
      </c>
      <c r="I24">
        <v>1</v>
      </c>
      <c r="J24">
        <v>61</v>
      </c>
      <c r="K24">
        <v>3</v>
      </c>
      <c r="L24">
        <v>1</v>
      </c>
      <c r="M24">
        <v>0</v>
      </c>
      <c r="N24">
        <f t="shared" si="0"/>
        <v>2</v>
      </c>
      <c r="O24">
        <f t="shared" si="1"/>
        <v>6</v>
      </c>
      <c r="P24">
        <f t="shared" si="2"/>
        <v>4</v>
      </c>
      <c r="Q24">
        <v>2</v>
      </c>
      <c r="R24">
        <v>2</v>
      </c>
      <c r="S24">
        <v>1</v>
      </c>
      <c r="T24">
        <f t="shared" si="3"/>
        <v>1</v>
      </c>
    </row>
    <row r="25" spans="1:20" x14ac:dyDescent="0.3">
      <c r="A25" t="s">
        <v>10</v>
      </c>
      <c r="B25">
        <v>2016</v>
      </c>
      <c r="C25" t="s">
        <v>247</v>
      </c>
      <c r="D25" t="s">
        <v>246</v>
      </c>
      <c r="E25">
        <v>66</v>
      </c>
      <c r="F25">
        <v>2</v>
      </c>
      <c r="G25">
        <v>65</v>
      </c>
      <c r="H25">
        <v>0</v>
      </c>
      <c r="I25">
        <v>0</v>
      </c>
      <c r="J25">
        <v>65</v>
      </c>
      <c r="K25">
        <v>1</v>
      </c>
      <c r="L25">
        <v>0</v>
      </c>
      <c r="M25">
        <v>0</v>
      </c>
      <c r="N25">
        <f t="shared" si="0"/>
        <v>0</v>
      </c>
      <c r="O25">
        <f t="shared" si="1"/>
        <v>1</v>
      </c>
      <c r="P25">
        <f t="shared" si="2"/>
        <v>1</v>
      </c>
      <c r="Q25">
        <v>1</v>
      </c>
      <c r="R25">
        <v>1</v>
      </c>
      <c r="S25">
        <v>0</v>
      </c>
      <c r="T25">
        <f t="shared" si="3"/>
        <v>0</v>
      </c>
    </row>
    <row r="26" spans="1:20" x14ac:dyDescent="0.3">
      <c r="A26" t="s">
        <v>10</v>
      </c>
      <c r="B26">
        <v>2016</v>
      </c>
      <c r="C26" t="s">
        <v>248</v>
      </c>
      <c r="D26" t="s">
        <v>243</v>
      </c>
      <c r="E26">
        <v>61</v>
      </c>
      <c r="F26">
        <v>5</v>
      </c>
      <c r="G26">
        <v>55</v>
      </c>
      <c r="H26">
        <v>2</v>
      </c>
      <c r="I26">
        <v>0</v>
      </c>
      <c r="J26">
        <v>58</v>
      </c>
      <c r="K26">
        <v>2</v>
      </c>
      <c r="L26">
        <v>0</v>
      </c>
      <c r="M26">
        <v>1</v>
      </c>
      <c r="N26">
        <f t="shared" si="0"/>
        <v>3</v>
      </c>
      <c r="O26">
        <f t="shared" si="1"/>
        <v>6</v>
      </c>
      <c r="P26">
        <f t="shared" si="2"/>
        <v>4</v>
      </c>
      <c r="Q26">
        <v>3</v>
      </c>
      <c r="R26">
        <v>1</v>
      </c>
      <c r="S26">
        <v>0</v>
      </c>
      <c r="T26">
        <f t="shared" si="3"/>
        <v>2</v>
      </c>
    </row>
    <row r="27" spans="1:20" x14ac:dyDescent="0.3">
      <c r="A27" t="s">
        <v>10</v>
      </c>
      <c r="B27">
        <v>2016</v>
      </c>
      <c r="C27" t="s">
        <v>248</v>
      </c>
      <c r="D27" t="s">
        <v>244</v>
      </c>
      <c r="E27">
        <v>76</v>
      </c>
      <c r="F27">
        <v>8</v>
      </c>
      <c r="G27">
        <v>62</v>
      </c>
      <c r="H27">
        <v>2</v>
      </c>
      <c r="I27">
        <v>0</v>
      </c>
      <c r="J27">
        <v>67</v>
      </c>
      <c r="K27">
        <v>8</v>
      </c>
      <c r="L27">
        <v>0</v>
      </c>
      <c r="M27">
        <v>1</v>
      </c>
      <c r="N27">
        <f t="shared" si="0"/>
        <v>5</v>
      </c>
      <c r="O27">
        <f t="shared" si="1"/>
        <v>14</v>
      </c>
      <c r="P27">
        <f t="shared" si="2"/>
        <v>7</v>
      </c>
      <c r="Q27">
        <v>4</v>
      </c>
      <c r="R27">
        <v>3</v>
      </c>
      <c r="S27">
        <v>0</v>
      </c>
      <c r="T27">
        <f t="shared" si="3"/>
        <v>3</v>
      </c>
    </row>
    <row r="28" spans="1:20" x14ac:dyDescent="0.3">
      <c r="A28" t="s">
        <v>10</v>
      </c>
      <c r="B28">
        <v>2016</v>
      </c>
      <c r="C28" t="s">
        <v>248</v>
      </c>
      <c r="D28" t="s">
        <v>245</v>
      </c>
      <c r="E28">
        <v>63</v>
      </c>
      <c r="F28">
        <v>7</v>
      </c>
      <c r="G28">
        <v>51</v>
      </c>
      <c r="H28">
        <v>1</v>
      </c>
      <c r="I28">
        <v>1</v>
      </c>
      <c r="J28">
        <v>53</v>
      </c>
      <c r="K28">
        <v>7</v>
      </c>
      <c r="L28">
        <v>2</v>
      </c>
      <c r="M28">
        <v>1</v>
      </c>
      <c r="N28">
        <f t="shared" si="0"/>
        <v>2</v>
      </c>
      <c r="O28">
        <f t="shared" si="1"/>
        <v>12</v>
      </c>
      <c r="P28">
        <f t="shared" si="2"/>
        <v>6</v>
      </c>
      <c r="Q28">
        <v>3</v>
      </c>
      <c r="R28">
        <v>1</v>
      </c>
      <c r="S28">
        <v>2</v>
      </c>
      <c r="T28">
        <f t="shared" si="3"/>
        <v>2</v>
      </c>
    </row>
    <row r="29" spans="1:20" x14ac:dyDescent="0.3">
      <c r="A29" t="s">
        <v>10</v>
      </c>
      <c r="B29">
        <v>2016</v>
      </c>
      <c r="C29" t="s">
        <v>248</v>
      </c>
      <c r="D29" t="s">
        <v>246</v>
      </c>
      <c r="E29">
        <v>53</v>
      </c>
      <c r="F29">
        <v>5</v>
      </c>
      <c r="G29">
        <v>48</v>
      </c>
      <c r="H29">
        <v>1</v>
      </c>
      <c r="I29">
        <v>0</v>
      </c>
      <c r="J29">
        <v>49</v>
      </c>
      <c r="K29">
        <v>3</v>
      </c>
      <c r="L29">
        <v>0</v>
      </c>
      <c r="M29">
        <v>1</v>
      </c>
      <c r="N29">
        <f t="shared" si="0"/>
        <v>1</v>
      </c>
      <c r="O29">
        <f t="shared" si="1"/>
        <v>5</v>
      </c>
      <c r="P29">
        <f t="shared" si="2"/>
        <v>4</v>
      </c>
      <c r="Q29">
        <v>2</v>
      </c>
      <c r="R29">
        <v>2</v>
      </c>
      <c r="S29">
        <v>0</v>
      </c>
      <c r="T29">
        <f t="shared" si="3"/>
        <v>1</v>
      </c>
    </row>
    <row r="30" spans="1:20" x14ac:dyDescent="0.3">
      <c r="A30" t="s">
        <v>10</v>
      </c>
      <c r="B30">
        <v>2016</v>
      </c>
      <c r="C30" t="s">
        <v>249</v>
      </c>
      <c r="D30" t="s">
        <v>243</v>
      </c>
      <c r="E30">
        <v>64</v>
      </c>
      <c r="F30">
        <v>5</v>
      </c>
      <c r="G30">
        <v>59</v>
      </c>
      <c r="H30">
        <v>1</v>
      </c>
      <c r="I30">
        <v>0</v>
      </c>
      <c r="J30">
        <v>61</v>
      </c>
      <c r="K30">
        <v>3</v>
      </c>
      <c r="L30">
        <v>0</v>
      </c>
      <c r="M30">
        <v>0</v>
      </c>
      <c r="N30">
        <f t="shared" si="0"/>
        <v>2</v>
      </c>
      <c r="O30">
        <f t="shared" si="1"/>
        <v>5</v>
      </c>
      <c r="P30">
        <f t="shared" si="2"/>
        <v>4</v>
      </c>
      <c r="Q30">
        <v>3</v>
      </c>
      <c r="R30">
        <v>2</v>
      </c>
      <c r="S30">
        <v>0</v>
      </c>
      <c r="T30">
        <f t="shared" si="3"/>
        <v>2</v>
      </c>
    </row>
    <row r="31" spans="1:20" x14ac:dyDescent="0.3">
      <c r="A31" t="s">
        <v>10</v>
      </c>
      <c r="B31">
        <v>2016</v>
      </c>
      <c r="C31" t="s">
        <v>249</v>
      </c>
      <c r="D31" t="s">
        <v>244</v>
      </c>
      <c r="E31">
        <v>90</v>
      </c>
      <c r="F31">
        <v>5</v>
      </c>
      <c r="G31">
        <v>81</v>
      </c>
      <c r="H31">
        <v>3</v>
      </c>
      <c r="I31">
        <v>0</v>
      </c>
      <c r="J31">
        <v>84</v>
      </c>
      <c r="K31">
        <v>3</v>
      </c>
      <c r="L31">
        <v>3</v>
      </c>
      <c r="M31">
        <v>0</v>
      </c>
      <c r="N31">
        <f t="shared" si="0"/>
        <v>3</v>
      </c>
      <c r="O31">
        <f t="shared" si="1"/>
        <v>9</v>
      </c>
      <c r="P31">
        <f t="shared" si="2"/>
        <v>4</v>
      </c>
      <c r="Q31">
        <v>2</v>
      </c>
      <c r="R31">
        <v>1</v>
      </c>
      <c r="S31">
        <v>2</v>
      </c>
      <c r="T31">
        <f t="shared" si="3"/>
        <v>1</v>
      </c>
    </row>
    <row r="32" spans="1:20" x14ac:dyDescent="0.3">
      <c r="A32" t="s">
        <v>10</v>
      </c>
      <c r="B32">
        <v>2016</v>
      </c>
      <c r="C32" t="s">
        <v>249</v>
      </c>
      <c r="D32" t="s">
        <v>245</v>
      </c>
      <c r="E32">
        <v>44</v>
      </c>
      <c r="F32">
        <v>2</v>
      </c>
      <c r="G32">
        <v>41</v>
      </c>
      <c r="H32">
        <v>0</v>
      </c>
      <c r="I32">
        <v>0</v>
      </c>
      <c r="J32">
        <v>41</v>
      </c>
      <c r="K32">
        <v>3</v>
      </c>
      <c r="L32">
        <v>0</v>
      </c>
      <c r="M32">
        <v>0</v>
      </c>
      <c r="N32">
        <f t="shared" si="0"/>
        <v>0</v>
      </c>
      <c r="O32">
        <f t="shared" si="1"/>
        <v>3</v>
      </c>
      <c r="P32">
        <f t="shared" si="2"/>
        <v>1</v>
      </c>
      <c r="Q32">
        <v>1</v>
      </c>
      <c r="R32">
        <v>1</v>
      </c>
      <c r="S32">
        <v>0</v>
      </c>
      <c r="T32">
        <f t="shared" si="3"/>
        <v>0</v>
      </c>
    </row>
    <row r="33" spans="1:20" x14ac:dyDescent="0.3">
      <c r="A33" t="s">
        <v>10</v>
      </c>
      <c r="B33">
        <v>2016</v>
      </c>
      <c r="C33" t="s">
        <v>249</v>
      </c>
      <c r="D33" t="s">
        <v>246</v>
      </c>
      <c r="E33">
        <v>58</v>
      </c>
      <c r="F33">
        <v>7</v>
      </c>
      <c r="G33">
        <v>47</v>
      </c>
      <c r="H33">
        <v>0</v>
      </c>
      <c r="I33">
        <v>0</v>
      </c>
      <c r="J33">
        <v>48</v>
      </c>
      <c r="K33">
        <v>8</v>
      </c>
      <c r="L33">
        <v>1</v>
      </c>
      <c r="M33">
        <v>1</v>
      </c>
      <c r="N33">
        <f t="shared" si="0"/>
        <v>1</v>
      </c>
      <c r="O33">
        <f t="shared" si="1"/>
        <v>11</v>
      </c>
      <c r="P33">
        <f t="shared" si="2"/>
        <v>6</v>
      </c>
      <c r="Q33">
        <v>2</v>
      </c>
      <c r="R33">
        <v>3</v>
      </c>
      <c r="S33">
        <v>1</v>
      </c>
      <c r="T33">
        <f t="shared" si="3"/>
        <v>1</v>
      </c>
    </row>
    <row r="34" spans="1:20" x14ac:dyDescent="0.3">
      <c r="A34" t="s">
        <v>55</v>
      </c>
      <c r="B34">
        <v>2016</v>
      </c>
      <c r="C34" t="s">
        <v>242</v>
      </c>
      <c r="D34" t="s">
        <v>243</v>
      </c>
      <c r="E34">
        <v>73</v>
      </c>
      <c r="F34">
        <v>10</v>
      </c>
      <c r="G34">
        <v>48</v>
      </c>
      <c r="H34">
        <v>0</v>
      </c>
      <c r="I34">
        <v>1</v>
      </c>
      <c r="J34">
        <v>48</v>
      </c>
      <c r="K34">
        <v>0</v>
      </c>
      <c r="L34">
        <v>21</v>
      </c>
      <c r="M34">
        <v>4</v>
      </c>
      <c r="N34">
        <f t="shared" si="0"/>
        <v>0</v>
      </c>
      <c r="O34">
        <f t="shared" si="1"/>
        <v>25</v>
      </c>
      <c r="P34">
        <f t="shared" si="2"/>
        <v>9</v>
      </c>
      <c r="Q34">
        <v>1</v>
      </c>
      <c r="R34">
        <v>0</v>
      </c>
      <c r="S34">
        <v>7</v>
      </c>
      <c r="T34">
        <f t="shared" si="3"/>
        <v>0</v>
      </c>
    </row>
    <row r="35" spans="1:20" x14ac:dyDescent="0.3">
      <c r="A35" t="s">
        <v>55</v>
      </c>
      <c r="B35">
        <v>2016</v>
      </c>
      <c r="C35" t="s">
        <v>242</v>
      </c>
      <c r="D35" t="s">
        <v>244</v>
      </c>
      <c r="E35">
        <v>65</v>
      </c>
      <c r="F35">
        <v>7</v>
      </c>
      <c r="G35">
        <v>47</v>
      </c>
      <c r="H35">
        <v>0</v>
      </c>
      <c r="I35">
        <v>1</v>
      </c>
      <c r="J35">
        <v>47</v>
      </c>
      <c r="K35">
        <v>0</v>
      </c>
      <c r="L35">
        <v>17</v>
      </c>
      <c r="M35">
        <v>1</v>
      </c>
      <c r="N35">
        <f t="shared" si="0"/>
        <v>0</v>
      </c>
      <c r="O35">
        <f t="shared" si="1"/>
        <v>18</v>
      </c>
      <c r="P35">
        <f t="shared" si="2"/>
        <v>6</v>
      </c>
      <c r="Q35">
        <v>1</v>
      </c>
      <c r="R35">
        <v>0</v>
      </c>
      <c r="S35">
        <v>5</v>
      </c>
      <c r="T35">
        <f t="shared" si="3"/>
        <v>0</v>
      </c>
    </row>
    <row r="36" spans="1:20" x14ac:dyDescent="0.3">
      <c r="A36" t="s">
        <v>55</v>
      </c>
      <c r="B36">
        <v>2016</v>
      </c>
      <c r="C36" t="s">
        <v>242</v>
      </c>
      <c r="D36" t="s">
        <v>245</v>
      </c>
      <c r="E36">
        <v>106</v>
      </c>
      <c r="F36">
        <v>7</v>
      </c>
      <c r="G36">
        <v>85</v>
      </c>
      <c r="H36">
        <v>0</v>
      </c>
      <c r="I36">
        <v>0</v>
      </c>
      <c r="J36">
        <v>85</v>
      </c>
      <c r="K36">
        <v>2</v>
      </c>
      <c r="L36">
        <v>17</v>
      </c>
      <c r="M36">
        <v>2</v>
      </c>
      <c r="N36">
        <f t="shared" si="0"/>
        <v>0</v>
      </c>
      <c r="O36">
        <f t="shared" si="1"/>
        <v>21</v>
      </c>
      <c r="P36">
        <f t="shared" si="2"/>
        <v>6</v>
      </c>
      <c r="Q36">
        <v>1</v>
      </c>
      <c r="R36">
        <v>1</v>
      </c>
      <c r="S36">
        <v>4</v>
      </c>
      <c r="T36">
        <f t="shared" si="3"/>
        <v>0</v>
      </c>
    </row>
    <row r="37" spans="1:20" x14ac:dyDescent="0.3">
      <c r="A37" t="s">
        <v>55</v>
      </c>
      <c r="B37">
        <v>2016</v>
      </c>
      <c r="C37" t="s">
        <v>242</v>
      </c>
      <c r="D37" t="s">
        <v>246</v>
      </c>
      <c r="E37">
        <v>95</v>
      </c>
      <c r="F37">
        <v>13</v>
      </c>
      <c r="G37">
        <v>67</v>
      </c>
      <c r="H37">
        <v>1</v>
      </c>
      <c r="I37">
        <v>0</v>
      </c>
      <c r="J37">
        <v>69</v>
      </c>
      <c r="K37">
        <v>1</v>
      </c>
      <c r="L37">
        <v>22</v>
      </c>
      <c r="M37">
        <v>3</v>
      </c>
      <c r="N37">
        <f t="shared" si="0"/>
        <v>2</v>
      </c>
      <c r="O37">
        <f t="shared" si="1"/>
        <v>28</v>
      </c>
      <c r="P37">
        <f t="shared" si="2"/>
        <v>12</v>
      </c>
      <c r="Q37">
        <v>3</v>
      </c>
      <c r="R37">
        <v>1</v>
      </c>
      <c r="S37">
        <v>6</v>
      </c>
      <c r="T37">
        <f t="shared" si="3"/>
        <v>2</v>
      </c>
    </row>
    <row r="38" spans="1:20" x14ac:dyDescent="0.3">
      <c r="A38" t="s">
        <v>55</v>
      </c>
      <c r="B38">
        <v>2016</v>
      </c>
      <c r="C38" t="s">
        <v>247</v>
      </c>
      <c r="D38" t="s">
        <v>243</v>
      </c>
      <c r="E38">
        <v>59</v>
      </c>
      <c r="F38">
        <v>10</v>
      </c>
      <c r="G38">
        <v>40</v>
      </c>
      <c r="H38">
        <v>0</v>
      </c>
      <c r="I38">
        <v>1</v>
      </c>
      <c r="J38">
        <v>40</v>
      </c>
      <c r="K38">
        <v>6</v>
      </c>
      <c r="L38">
        <v>11</v>
      </c>
      <c r="M38">
        <v>2</v>
      </c>
      <c r="N38">
        <f t="shared" si="0"/>
        <v>0</v>
      </c>
      <c r="O38">
        <f t="shared" si="1"/>
        <v>19</v>
      </c>
      <c r="P38">
        <f t="shared" si="2"/>
        <v>9</v>
      </c>
      <c r="Q38">
        <v>1</v>
      </c>
      <c r="R38">
        <v>3</v>
      </c>
      <c r="S38">
        <v>5</v>
      </c>
      <c r="T38">
        <f t="shared" si="3"/>
        <v>0</v>
      </c>
    </row>
    <row r="39" spans="1:20" x14ac:dyDescent="0.3">
      <c r="A39" t="s">
        <v>55</v>
      </c>
      <c r="B39">
        <v>2016</v>
      </c>
      <c r="C39" t="s">
        <v>247</v>
      </c>
      <c r="D39" t="s">
        <v>244</v>
      </c>
      <c r="E39">
        <v>59</v>
      </c>
      <c r="F39">
        <v>11</v>
      </c>
      <c r="G39">
        <v>38</v>
      </c>
      <c r="H39">
        <v>0</v>
      </c>
      <c r="I39">
        <v>4</v>
      </c>
      <c r="J39">
        <v>38</v>
      </c>
      <c r="K39">
        <v>4</v>
      </c>
      <c r="L39">
        <v>16</v>
      </c>
      <c r="M39">
        <v>1</v>
      </c>
      <c r="N39">
        <f t="shared" si="0"/>
        <v>0</v>
      </c>
      <c r="O39">
        <f t="shared" si="1"/>
        <v>21</v>
      </c>
      <c r="P39">
        <f t="shared" si="2"/>
        <v>10</v>
      </c>
      <c r="Q39">
        <v>1</v>
      </c>
      <c r="R39">
        <v>3</v>
      </c>
      <c r="S39">
        <v>6</v>
      </c>
      <c r="T39">
        <f t="shared" si="3"/>
        <v>0</v>
      </c>
    </row>
    <row r="40" spans="1:20" x14ac:dyDescent="0.3">
      <c r="A40" t="s">
        <v>55</v>
      </c>
      <c r="B40">
        <v>2016</v>
      </c>
      <c r="C40" t="s">
        <v>247</v>
      </c>
      <c r="D40" t="s">
        <v>245</v>
      </c>
      <c r="E40">
        <v>69</v>
      </c>
      <c r="F40">
        <v>5</v>
      </c>
      <c r="G40">
        <v>61</v>
      </c>
      <c r="H40">
        <v>0</v>
      </c>
      <c r="I40">
        <v>2</v>
      </c>
      <c r="J40">
        <v>61</v>
      </c>
      <c r="K40">
        <v>2</v>
      </c>
      <c r="L40">
        <v>6</v>
      </c>
      <c r="M40">
        <v>0</v>
      </c>
      <c r="N40">
        <f t="shared" si="0"/>
        <v>0</v>
      </c>
      <c r="O40">
        <f t="shared" si="1"/>
        <v>8</v>
      </c>
      <c r="P40">
        <f t="shared" si="2"/>
        <v>4</v>
      </c>
      <c r="Q40">
        <v>1</v>
      </c>
      <c r="R40">
        <v>1</v>
      </c>
      <c r="S40">
        <v>3</v>
      </c>
      <c r="T40">
        <f t="shared" si="3"/>
        <v>0</v>
      </c>
    </row>
    <row r="41" spans="1:20" x14ac:dyDescent="0.3">
      <c r="A41" t="s">
        <v>55</v>
      </c>
      <c r="B41">
        <v>2016</v>
      </c>
      <c r="C41" t="s">
        <v>247</v>
      </c>
      <c r="D41" t="s">
        <v>246</v>
      </c>
      <c r="E41">
        <v>69</v>
      </c>
      <c r="F41">
        <v>7</v>
      </c>
      <c r="G41">
        <v>56</v>
      </c>
      <c r="H41">
        <v>0</v>
      </c>
      <c r="I41">
        <v>2</v>
      </c>
      <c r="J41">
        <v>59</v>
      </c>
      <c r="K41">
        <v>5</v>
      </c>
      <c r="L41">
        <v>5</v>
      </c>
      <c r="M41">
        <v>0</v>
      </c>
      <c r="N41">
        <f t="shared" si="0"/>
        <v>3</v>
      </c>
      <c r="O41">
        <f t="shared" si="1"/>
        <v>13</v>
      </c>
      <c r="P41">
        <f t="shared" si="2"/>
        <v>6</v>
      </c>
      <c r="Q41">
        <v>2</v>
      </c>
      <c r="R41">
        <v>2</v>
      </c>
      <c r="S41">
        <v>3</v>
      </c>
      <c r="T41">
        <f t="shared" si="3"/>
        <v>1</v>
      </c>
    </row>
    <row r="42" spans="1:20" x14ac:dyDescent="0.3">
      <c r="A42" t="s">
        <v>55</v>
      </c>
      <c r="B42">
        <v>2016</v>
      </c>
      <c r="C42" t="s">
        <v>248</v>
      </c>
      <c r="D42" t="s">
        <v>243</v>
      </c>
      <c r="E42">
        <v>87</v>
      </c>
      <c r="F42">
        <v>6</v>
      </c>
      <c r="G42">
        <v>73</v>
      </c>
      <c r="H42">
        <v>0</v>
      </c>
      <c r="I42">
        <v>0</v>
      </c>
      <c r="J42">
        <v>74</v>
      </c>
      <c r="K42">
        <v>3</v>
      </c>
      <c r="L42">
        <v>10</v>
      </c>
      <c r="M42">
        <v>0</v>
      </c>
      <c r="N42">
        <f t="shared" si="0"/>
        <v>1</v>
      </c>
      <c r="O42">
        <f t="shared" si="1"/>
        <v>14</v>
      </c>
      <c r="P42">
        <f t="shared" si="2"/>
        <v>5</v>
      </c>
      <c r="Q42">
        <v>2</v>
      </c>
      <c r="R42">
        <v>1</v>
      </c>
      <c r="S42">
        <v>3</v>
      </c>
      <c r="T42">
        <f t="shared" si="3"/>
        <v>1</v>
      </c>
    </row>
    <row r="43" spans="1:20" x14ac:dyDescent="0.3">
      <c r="A43" t="s">
        <v>55</v>
      </c>
      <c r="B43">
        <v>2016</v>
      </c>
      <c r="C43" t="s">
        <v>248</v>
      </c>
      <c r="D43" t="s">
        <v>244</v>
      </c>
      <c r="E43">
        <v>82</v>
      </c>
      <c r="F43">
        <v>7</v>
      </c>
      <c r="G43">
        <v>72</v>
      </c>
      <c r="H43">
        <v>1</v>
      </c>
      <c r="I43">
        <v>0</v>
      </c>
      <c r="J43">
        <v>74</v>
      </c>
      <c r="K43">
        <v>3</v>
      </c>
      <c r="L43">
        <v>5</v>
      </c>
      <c r="M43">
        <v>0</v>
      </c>
      <c r="N43">
        <f t="shared" si="0"/>
        <v>2</v>
      </c>
      <c r="O43">
        <f t="shared" si="1"/>
        <v>10</v>
      </c>
      <c r="P43">
        <f t="shared" si="2"/>
        <v>6</v>
      </c>
      <c r="Q43">
        <v>3</v>
      </c>
      <c r="R43">
        <v>2</v>
      </c>
      <c r="S43">
        <v>2</v>
      </c>
      <c r="T43">
        <f t="shared" si="3"/>
        <v>2</v>
      </c>
    </row>
    <row r="44" spans="1:20" x14ac:dyDescent="0.3">
      <c r="A44" t="s">
        <v>55</v>
      </c>
      <c r="B44">
        <v>2016</v>
      </c>
      <c r="C44" t="s">
        <v>248</v>
      </c>
      <c r="D44" t="s">
        <v>245</v>
      </c>
      <c r="E44">
        <v>64</v>
      </c>
      <c r="F44">
        <v>6</v>
      </c>
      <c r="G44">
        <v>58</v>
      </c>
      <c r="H44">
        <v>1</v>
      </c>
      <c r="I44">
        <v>0</v>
      </c>
      <c r="J44">
        <v>61</v>
      </c>
      <c r="K44">
        <v>0</v>
      </c>
      <c r="L44">
        <v>2</v>
      </c>
      <c r="M44">
        <v>1</v>
      </c>
      <c r="N44">
        <f t="shared" si="0"/>
        <v>3</v>
      </c>
      <c r="O44">
        <f t="shared" si="1"/>
        <v>6</v>
      </c>
      <c r="P44">
        <f t="shared" si="2"/>
        <v>5</v>
      </c>
      <c r="Q44">
        <v>3</v>
      </c>
      <c r="R44">
        <v>0</v>
      </c>
      <c r="S44">
        <v>2</v>
      </c>
      <c r="T44">
        <f t="shared" si="3"/>
        <v>2</v>
      </c>
    </row>
    <row r="45" spans="1:20" x14ac:dyDescent="0.3">
      <c r="A45" t="s">
        <v>55</v>
      </c>
      <c r="B45">
        <v>2016</v>
      </c>
      <c r="C45" t="s">
        <v>248</v>
      </c>
      <c r="D45" t="s">
        <v>246</v>
      </c>
      <c r="E45">
        <v>53</v>
      </c>
      <c r="F45">
        <v>8</v>
      </c>
      <c r="G45">
        <v>45</v>
      </c>
      <c r="H45">
        <v>0</v>
      </c>
      <c r="I45">
        <v>2</v>
      </c>
      <c r="J45">
        <v>45</v>
      </c>
      <c r="K45">
        <v>3</v>
      </c>
      <c r="L45">
        <v>4</v>
      </c>
      <c r="M45">
        <v>1</v>
      </c>
      <c r="N45">
        <f t="shared" si="0"/>
        <v>0</v>
      </c>
      <c r="O45">
        <f t="shared" si="1"/>
        <v>8</v>
      </c>
      <c r="P45">
        <f t="shared" si="2"/>
        <v>7</v>
      </c>
      <c r="Q45">
        <v>1</v>
      </c>
      <c r="R45">
        <v>3</v>
      </c>
      <c r="S45">
        <v>3</v>
      </c>
      <c r="T45">
        <f t="shared" si="3"/>
        <v>0</v>
      </c>
    </row>
    <row r="46" spans="1:20" x14ac:dyDescent="0.3">
      <c r="A46" t="s">
        <v>55</v>
      </c>
      <c r="B46">
        <v>2016</v>
      </c>
      <c r="C46" t="s">
        <v>249</v>
      </c>
      <c r="D46" t="s">
        <v>243</v>
      </c>
      <c r="E46">
        <v>64</v>
      </c>
      <c r="F46">
        <v>6</v>
      </c>
      <c r="G46">
        <v>52</v>
      </c>
      <c r="H46">
        <v>0</v>
      </c>
      <c r="I46">
        <v>0</v>
      </c>
      <c r="J46">
        <v>53</v>
      </c>
      <c r="K46">
        <v>4</v>
      </c>
      <c r="L46">
        <v>5</v>
      </c>
      <c r="M46">
        <v>2</v>
      </c>
      <c r="N46">
        <f t="shared" si="0"/>
        <v>1</v>
      </c>
      <c r="O46">
        <f t="shared" si="1"/>
        <v>12</v>
      </c>
      <c r="P46">
        <f t="shared" si="2"/>
        <v>5</v>
      </c>
      <c r="Q46">
        <v>2</v>
      </c>
      <c r="R46">
        <v>1</v>
      </c>
      <c r="S46">
        <v>2</v>
      </c>
      <c r="T46">
        <f t="shared" si="3"/>
        <v>1</v>
      </c>
    </row>
    <row r="47" spans="1:20" x14ac:dyDescent="0.3">
      <c r="A47" t="s">
        <v>55</v>
      </c>
      <c r="B47">
        <v>2016</v>
      </c>
      <c r="C47" t="s">
        <v>249</v>
      </c>
      <c r="D47" t="s">
        <v>244</v>
      </c>
      <c r="E47">
        <v>85</v>
      </c>
      <c r="F47">
        <v>6</v>
      </c>
      <c r="G47">
        <v>80</v>
      </c>
      <c r="H47">
        <v>1</v>
      </c>
      <c r="I47">
        <v>0</v>
      </c>
      <c r="J47">
        <v>81</v>
      </c>
      <c r="K47">
        <v>1</v>
      </c>
      <c r="L47">
        <v>2</v>
      </c>
      <c r="M47">
        <v>1</v>
      </c>
      <c r="N47">
        <f t="shared" si="0"/>
        <v>1</v>
      </c>
      <c r="O47">
        <f t="shared" si="1"/>
        <v>5</v>
      </c>
      <c r="P47">
        <f t="shared" si="2"/>
        <v>5</v>
      </c>
      <c r="Q47">
        <v>2</v>
      </c>
      <c r="R47">
        <v>1</v>
      </c>
      <c r="S47">
        <v>2</v>
      </c>
      <c r="T47">
        <f t="shared" si="3"/>
        <v>1</v>
      </c>
    </row>
    <row r="48" spans="1:20" x14ac:dyDescent="0.3">
      <c r="A48" t="s">
        <v>55</v>
      </c>
      <c r="B48">
        <v>2016</v>
      </c>
      <c r="C48" t="s">
        <v>249</v>
      </c>
      <c r="D48" t="s">
        <v>245</v>
      </c>
      <c r="E48">
        <v>106</v>
      </c>
      <c r="F48">
        <v>5</v>
      </c>
      <c r="G48">
        <v>100</v>
      </c>
      <c r="H48">
        <v>0</v>
      </c>
      <c r="I48">
        <v>0</v>
      </c>
      <c r="J48">
        <v>101</v>
      </c>
      <c r="K48">
        <v>0</v>
      </c>
      <c r="L48">
        <v>4</v>
      </c>
      <c r="M48">
        <v>1</v>
      </c>
      <c r="N48">
        <f t="shared" si="0"/>
        <v>1</v>
      </c>
      <c r="O48">
        <f t="shared" si="1"/>
        <v>6</v>
      </c>
      <c r="P48">
        <f t="shared" si="2"/>
        <v>4</v>
      </c>
      <c r="Q48">
        <v>2</v>
      </c>
      <c r="R48">
        <v>0</v>
      </c>
      <c r="S48">
        <v>2</v>
      </c>
      <c r="T48">
        <f t="shared" si="3"/>
        <v>1</v>
      </c>
    </row>
    <row r="49" spans="1:20" x14ac:dyDescent="0.3">
      <c r="A49" t="s">
        <v>55</v>
      </c>
      <c r="B49">
        <v>2016</v>
      </c>
      <c r="C49" t="s">
        <v>249</v>
      </c>
      <c r="D49" t="s">
        <v>246</v>
      </c>
      <c r="E49">
        <v>137</v>
      </c>
      <c r="F49">
        <v>7</v>
      </c>
      <c r="G49">
        <v>128</v>
      </c>
      <c r="H49">
        <v>0</v>
      </c>
      <c r="I49">
        <v>0</v>
      </c>
      <c r="J49">
        <v>128</v>
      </c>
      <c r="K49">
        <v>1</v>
      </c>
      <c r="L49">
        <v>5</v>
      </c>
      <c r="M49">
        <v>3</v>
      </c>
      <c r="N49">
        <f t="shared" si="0"/>
        <v>0</v>
      </c>
      <c r="O49">
        <f t="shared" si="1"/>
        <v>9</v>
      </c>
      <c r="P49">
        <f t="shared" si="2"/>
        <v>6</v>
      </c>
      <c r="Q49">
        <v>1</v>
      </c>
      <c r="R49">
        <v>1</v>
      </c>
      <c r="S49">
        <v>3</v>
      </c>
      <c r="T49">
        <f t="shared" si="3"/>
        <v>0</v>
      </c>
    </row>
    <row r="50" spans="1:20" x14ac:dyDescent="0.3">
      <c r="A50" t="s">
        <v>14</v>
      </c>
      <c r="B50">
        <v>2016</v>
      </c>
      <c r="C50" t="s">
        <v>242</v>
      </c>
      <c r="D50" t="s">
        <v>243</v>
      </c>
      <c r="E50">
        <v>17</v>
      </c>
      <c r="F50">
        <v>4</v>
      </c>
      <c r="G50">
        <v>10</v>
      </c>
      <c r="H50">
        <v>0</v>
      </c>
      <c r="I50">
        <v>0</v>
      </c>
      <c r="J50">
        <v>10</v>
      </c>
      <c r="K50">
        <v>0</v>
      </c>
      <c r="L50">
        <v>6</v>
      </c>
      <c r="M50">
        <v>1</v>
      </c>
      <c r="N50">
        <f t="shared" si="0"/>
        <v>0</v>
      </c>
      <c r="O50">
        <f t="shared" si="1"/>
        <v>7</v>
      </c>
      <c r="P50">
        <f t="shared" si="2"/>
        <v>3</v>
      </c>
      <c r="Q50">
        <v>1</v>
      </c>
      <c r="R50">
        <v>0</v>
      </c>
      <c r="S50">
        <v>2</v>
      </c>
      <c r="T50">
        <f t="shared" si="3"/>
        <v>0</v>
      </c>
    </row>
    <row r="51" spans="1:20" x14ac:dyDescent="0.3">
      <c r="A51" t="s">
        <v>14</v>
      </c>
      <c r="B51">
        <v>2016</v>
      </c>
      <c r="C51" t="s">
        <v>242</v>
      </c>
      <c r="D51" t="s">
        <v>244</v>
      </c>
      <c r="E51">
        <v>15</v>
      </c>
      <c r="F51">
        <v>4</v>
      </c>
      <c r="G51">
        <v>10</v>
      </c>
      <c r="H51">
        <v>2</v>
      </c>
      <c r="I51">
        <v>0</v>
      </c>
      <c r="J51">
        <v>12</v>
      </c>
      <c r="K51">
        <v>1</v>
      </c>
      <c r="L51">
        <v>2</v>
      </c>
      <c r="M51">
        <v>0</v>
      </c>
      <c r="N51">
        <f t="shared" si="0"/>
        <v>2</v>
      </c>
      <c r="O51">
        <f t="shared" si="1"/>
        <v>5</v>
      </c>
      <c r="P51">
        <f t="shared" si="2"/>
        <v>3</v>
      </c>
      <c r="Q51">
        <v>2</v>
      </c>
      <c r="R51">
        <v>1</v>
      </c>
      <c r="S51">
        <v>1</v>
      </c>
      <c r="T51">
        <f t="shared" si="3"/>
        <v>1</v>
      </c>
    </row>
    <row r="52" spans="1:20" x14ac:dyDescent="0.3">
      <c r="A52" t="s">
        <v>14</v>
      </c>
      <c r="B52">
        <v>2016</v>
      </c>
      <c r="C52" t="s">
        <v>242</v>
      </c>
      <c r="D52" t="s">
        <v>245</v>
      </c>
      <c r="E52">
        <v>12</v>
      </c>
      <c r="F52">
        <v>5</v>
      </c>
      <c r="G52">
        <v>7</v>
      </c>
      <c r="H52">
        <v>0</v>
      </c>
      <c r="I52">
        <v>0</v>
      </c>
      <c r="J52">
        <v>7</v>
      </c>
      <c r="K52">
        <v>2</v>
      </c>
      <c r="L52">
        <v>3</v>
      </c>
      <c r="M52">
        <v>0</v>
      </c>
      <c r="N52">
        <f t="shared" si="0"/>
        <v>0</v>
      </c>
      <c r="O52">
        <f t="shared" si="1"/>
        <v>5</v>
      </c>
      <c r="P52">
        <f t="shared" si="2"/>
        <v>4</v>
      </c>
      <c r="Q52">
        <v>1</v>
      </c>
      <c r="R52">
        <v>2</v>
      </c>
      <c r="S52">
        <v>2</v>
      </c>
      <c r="T52">
        <f t="shared" si="3"/>
        <v>0</v>
      </c>
    </row>
    <row r="53" spans="1:20" x14ac:dyDescent="0.3">
      <c r="A53" t="s">
        <v>14</v>
      </c>
      <c r="B53">
        <v>2016</v>
      </c>
      <c r="C53" t="s">
        <v>242</v>
      </c>
      <c r="D53" t="s">
        <v>246</v>
      </c>
      <c r="E53">
        <v>20</v>
      </c>
      <c r="F53">
        <v>6</v>
      </c>
      <c r="G53">
        <v>13</v>
      </c>
      <c r="H53">
        <v>1</v>
      </c>
      <c r="I53">
        <v>0</v>
      </c>
      <c r="J53">
        <v>14</v>
      </c>
      <c r="K53">
        <v>3</v>
      </c>
      <c r="L53">
        <v>1</v>
      </c>
      <c r="M53">
        <v>2</v>
      </c>
      <c r="N53">
        <f t="shared" si="0"/>
        <v>1</v>
      </c>
      <c r="O53">
        <f t="shared" si="1"/>
        <v>7</v>
      </c>
      <c r="P53">
        <f t="shared" si="2"/>
        <v>5</v>
      </c>
      <c r="Q53">
        <v>2</v>
      </c>
      <c r="R53">
        <v>1</v>
      </c>
      <c r="S53">
        <v>1</v>
      </c>
      <c r="T53">
        <f t="shared" si="3"/>
        <v>1</v>
      </c>
    </row>
    <row r="54" spans="1:20" x14ac:dyDescent="0.3">
      <c r="A54" t="s">
        <v>14</v>
      </c>
      <c r="B54">
        <v>2016</v>
      </c>
      <c r="C54" t="s">
        <v>247</v>
      </c>
      <c r="D54" t="s">
        <v>243</v>
      </c>
      <c r="E54">
        <v>34</v>
      </c>
      <c r="F54">
        <v>4</v>
      </c>
      <c r="G54">
        <v>31</v>
      </c>
      <c r="H54">
        <v>0</v>
      </c>
      <c r="I54">
        <v>0</v>
      </c>
      <c r="J54">
        <v>32</v>
      </c>
      <c r="K54">
        <v>1</v>
      </c>
      <c r="L54">
        <v>1</v>
      </c>
      <c r="M54">
        <v>0</v>
      </c>
      <c r="N54">
        <f t="shared" si="0"/>
        <v>1</v>
      </c>
      <c r="O54">
        <f t="shared" si="1"/>
        <v>3</v>
      </c>
      <c r="P54">
        <f t="shared" si="2"/>
        <v>3</v>
      </c>
      <c r="Q54">
        <v>2</v>
      </c>
      <c r="R54">
        <v>1</v>
      </c>
      <c r="S54">
        <v>1</v>
      </c>
      <c r="T54">
        <f t="shared" si="3"/>
        <v>1</v>
      </c>
    </row>
    <row r="55" spans="1:20" x14ac:dyDescent="0.3">
      <c r="A55" t="s">
        <v>14</v>
      </c>
      <c r="B55">
        <v>2016</v>
      </c>
      <c r="C55" t="s">
        <v>247</v>
      </c>
      <c r="D55" t="s">
        <v>244</v>
      </c>
      <c r="E55">
        <v>23</v>
      </c>
      <c r="F55">
        <v>6</v>
      </c>
      <c r="G55">
        <v>17</v>
      </c>
      <c r="H55">
        <v>1</v>
      </c>
      <c r="I55">
        <v>0</v>
      </c>
      <c r="J55">
        <v>18</v>
      </c>
      <c r="K55">
        <v>1</v>
      </c>
      <c r="L55">
        <v>3</v>
      </c>
      <c r="M55">
        <v>1</v>
      </c>
      <c r="N55">
        <f t="shared" si="0"/>
        <v>1</v>
      </c>
      <c r="O55">
        <f t="shared" si="1"/>
        <v>6</v>
      </c>
      <c r="P55">
        <f t="shared" si="2"/>
        <v>5</v>
      </c>
      <c r="Q55">
        <v>2</v>
      </c>
      <c r="R55">
        <v>1</v>
      </c>
      <c r="S55">
        <v>2</v>
      </c>
      <c r="T55">
        <f t="shared" si="3"/>
        <v>1</v>
      </c>
    </row>
    <row r="56" spans="1:20" x14ac:dyDescent="0.3">
      <c r="A56" t="s">
        <v>14</v>
      </c>
      <c r="B56">
        <v>2016</v>
      </c>
      <c r="C56" t="s">
        <v>247</v>
      </c>
      <c r="D56" t="s">
        <v>245</v>
      </c>
      <c r="E56">
        <v>32</v>
      </c>
      <c r="F56">
        <v>6</v>
      </c>
      <c r="G56">
        <v>27</v>
      </c>
      <c r="H56">
        <v>0</v>
      </c>
      <c r="I56">
        <v>0</v>
      </c>
      <c r="J56">
        <v>27</v>
      </c>
      <c r="K56">
        <v>1</v>
      </c>
      <c r="L56">
        <v>2</v>
      </c>
      <c r="M56">
        <v>2</v>
      </c>
      <c r="N56">
        <f t="shared" si="0"/>
        <v>0</v>
      </c>
      <c r="O56">
        <f t="shared" si="1"/>
        <v>5</v>
      </c>
      <c r="P56">
        <f t="shared" si="2"/>
        <v>5</v>
      </c>
      <c r="Q56">
        <v>1</v>
      </c>
      <c r="R56">
        <v>1</v>
      </c>
      <c r="S56">
        <v>2</v>
      </c>
      <c r="T56">
        <f t="shared" si="3"/>
        <v>0</v>
      </c>
    </row>
    <row r="57" spans="1:20" x14ac:dyDescent="0.3">
      <c r="A57" t="s">
        <v>14</v>
      </c>
      <c r="B57">
        <v>2016</v>
      </c>
      <c r="C57" t="s">
        <v>247</v>
      </c>
      <c r="D57" t="s">
        <v>246</v>
      </c>
      <c r="E57">
        <v>37</v>
      </c>
      <c r="F57">
        <v>3</v>
      </c>
      <c r="G57">
        <v>34</v>
      </c>
      <c r="H57">
        <v>2</v>
      </c>
      <c r="I57">
        <v>0</v>
      </c>
      <c r="J57">
        <v>36</v>
      </c>
      <c r="K57">
        <v>1</v>
      </c>
      <c r="L57">
        <v>0</v>
      </c>
      <c r="M57">
        <v>0</v>
      </c>
      <c r="N57">
        <f t="shared" si="0"/>
        <v>2</v>
      </c>
      <c r="O57">
        <f t="shared" si="1"/>
        <v>3</v>
      </c>
      <c r="P57">
        <f t="shared" si="2"/>
        <v>2</v>
      </c>
      <c r="Q57">
        <v>2</v>
      </c>
      <c r="R57">
        <v>1</v>
      </c>
      <c r="S57">
        <v>0</v>
      </c>
      <c r="T57">
        <f t="shared" si="3"/>
        <v>1</v>
      </c>
    </row>
    <row r="58" spans="1:20" x14ac:dyDescent="0.3">
      <c r="A58" t="s">
        <v>14</v>
      </c>
      <c r="B58">
        <v>2016</v>
      </c>
      <c r="C58" t="s">
        <v>248</v>
      </c>
      <c r="D58" t="s">
        <v>243</v>
      </c>
      <c r="E58">
        <v>47</v>
      </c>
      <c r="F58">
        <v>7</v>
      </c>
      <c r="G58">
        <v>38</v>
      </c>
      <c r="H58">
        <v>0</v>
      </c>
      <c r="I58">
        <v>1</v>
      </c>
      <c r="J58">
        <v>38</v>
      </c>
      <c r="K58">
        <v>5</v>
      </c>
      <c r="L58">
        <v>2</v>
      </c>
      <c r="M58">
        <v>2</v>
      </c>
      <c r="N58">
        <f t="shared" si="0"/>
        <v>0</v>
      </c>
      <c r="O58">
        <f t="shared" si="1"/>
        <v>9</v>
      </c>
      <c r="P58">
        <f t="shared" si="2"/>
        <v>6</v>
      </c>
      <c r="Q58">
        <v>1</v>
      </c>
      <c r="R58">
        <v>3</v>
      </c>
      <c r="S58">
        <v>2</v>
      </c>
      <c r="T58">
        <f t="shared" si="3"/>
        <v>0</v>
      </c>
    </row>
    <row r="59" spans="1:20" x14ac:dyDescent="0.3">
      <c r="A59" t="s">
        <v>14</v>
      </c>
      <c r="B59">
        <v>2016</v>
      </c>
      <c r="C59" t="s">
        <v>248</v>
      </c>
      <c r="D59" t="s">
        <v>244</v>
      </c>
      <c r="E59">
        <v>47</v>
      </c>
      <c r="F59">
        <v>7</v>
      </c>
      <c r="G59">
        <v>39</v>
      </c>
      <c r="H59">
        <v>1</v>
      </c>
      <c r="I59">
        <v>0</v>
      </c>
      <c r="J59">
        <v>40</v>
      </c>
      <c r="K59">
        <v>4</v>
      </c>
      <c r="L59">
        <v>1</v>
      </c>
      <c r="M59">
        <v>2</v>
      </c>
      <c r="N59">
        <f t="shared" si="0"/>
        <v>1</v>
      </c>
      <c r="O59">
        <f t="shared" si="1"/>
        <v>8</v>
      </c>
      <c r="P59">
        <f t="shared" si="2"/>
        <v>6</v>
      </c>
      <c r="Q59">
        <v>2</v>
      </c>
      <c r="R59">
        <v>3</v>
      </c>
      <c r="S59">
        <v>1</v>
      </c>
      <c r="T59">
        <f t="shared" si="3"/>
        <v>1</v>
      </c>
    </row>
    <row r="60" spans="1:20" x14ac:dyDescent="0.3">
      <c r="A60" t="s">
        <v>14</v>
      </c>
      <c r="B60">
        <v>2016</v>
      </c>
      <c r="C60" t="s">
        <v>248</v>
      </c>
      <c r="D60" t="s">
        <v>245</v>
      </c>
      <c r="E60">
        <v>54</v>
      </c>
      <c r="F60">
        <v>8</v>
      </c>
      <c r="G60">
        <v>43</v>
      </c>
      <c r="H60">
        <v>1</v>
      </c>
      <c r="I60">
        <v>0</v>
      </c>
      <c r="J60">
        <v>46</v>
      </c>
      <c r="K60">
        <v>3</v>
      </c>
      <c r="L60">
        <v>3</v>
      </c>
      <c r="M60">
        <v>2</v>
      </c>
      <c r="N60">
        <f t="shared" si="0"/>
        <v>3</v>
      </c>
      <c r="O60">
        <f t="shared" si="1"/>
        <v>11</v>
      </c>
      <c r="P60">
        <f t="shared" si="2"/>
        <v>7</v>
      </c>
      <c r="Q60">
        <v>3</v>
      </c>
      <c r="R60">
        <v>2</v>
      </c>
      <c r="S60">
        <v>2</v>
      </c>
      <c r="T60">
        <f t="shared" si="3"/>
        <v>2</v>
      </c>
    </row>
    <row r="61" spans="1:20" x14ac:dyDescent="0.3">
      <c r="A61" t="s">
        <v>14</v>
      </c>
      <c r="B61">
        <v>2016</v>
      </c>
      <c r="C61" t="s">
        <v>248</v>
      </c>
      <c r="D61" t="s">
        <v>246</v>
      </c>
      <c r="E61">
        <v>52</v>
      </c>
      <c r="F61">
        <v>4</v>
      </c>
      <c r="G61">
        <v>45</v>
      </c>
      <c r="H61">
        <v>1</v>
      </c>
      <c r="I61">
        <v>0</v>
      </c>
      <c r="J61">
        <v>46</v>
      </c>
      <c r="K61">
        <v>5</v>
      </c>
      <c r="L61">
        <v>0</v>
      </c>
      <c r="M61">
        <v>1</v>
      </c>
      <c r="N61">
        <f t="shared" si="0"/>
        <v>1</v>
      </c>
      <c r="O61">
        <f t="shared" si="1"/>
        <v>7</v>
      </c>
      <c r="P61">
        <f t="shared" si="2"/>
        <v>3</v>
      </c>
      <c r="Q61">
        <v>2</v>
      </c>
      <c r="R61">
        <v>1</v>
      </c>
      <c r="S61">
        <v>0</v>
      </c>
      <c r="T61">
        <f t="shared" si="3"/>
        <v>1</v>
      </c>
    </row>
    <row r="62" spans="1:20" x14ac:dyDescent="0.3">
      <c r="A62" t="s">
        <v>12</v>
      </c>
      <c r="B62">
        <v>2016</v>
      </c>
      <c r="C62" t="s">
        <v>242</v>
      </c>
      <c r="D62" t="s">
        <v>245</v>
      </c>
      <c r="E62">
        <v>54</v>
      </c>
      <c r="F62">
        <v>8</v>
      </c>
      <c r="G62">
        <v>40</v>
      </c>
      <c r="H62">
        <v>6</v>
      </c>
      <c r="I62">
        <v>0</v>
      </c>
      <c r="J62">
        <v>46</v>
      </c>
      <c r="K62">
        <v>6</v>
      </c>
      <c r="L62">
        <v>0</v>
      </c>
      <c r="M62">
        <v>2</v>
      </c>
      <c r="N62">
        <f t="shared" si="0"/>
        <v>6</v>
      </c>
      <c r="O62">
        <f t="shared" si="1"/>
        <v>14</v>
      </c>
      <c r="P62">
        <f t="shared" si="2"/>
        <v>7</v>
      </c>
      <c r="Q62">
        <v>2</v>
      </c>
      <c r="R62">
        <v>4</v>
      </c>
      <c r="S62">
        <v>0</v>
      </c>
      <c r="T62">
        <f t="shared" si="3"/>
        <v>1</v>
      </c>
    </row>
    <row r="63" spans="1:20" x14ac:dyDescent="0.3">
      <c r="A63" t="s">
        <v>12</v>
      </c>
      <c r="B63">
        <v>2016</v>
      </c>
      <c r="C63" t="s">
        <v>247</v>
      </c>
      <c r="D63" t="s">
        <v>243</v>
      </c>
      <c r="E63">
        <v>35</v>
      </c>
      <c r="F63">
        <v>7</v>
      </c>
      <c r="G63">
        <v>27</v>
      </c>
      <c r="H63">
        <v>1</v>
      </c>
      <c r="I63">
        <v>0</v>
      </c>
      <c r="J63">
        <v>28</v>
      </c>
      <c r="K63">
        <v>4</v>
      </c>
      <c r="L63">
        <v>0</v>
      </c>
      <c r="M63">
        <v>3</v>
      </c>
      <c r="N63">
        <f t="shared" si="0"/>
        <v>1</v>
      </c>
      <c r="O63">
        <f t="shared" si="1"/>
        <v>8</v>
      </c>
      <c r="P63">
        <f t="shared" si="2"/>
        <v>6</v>
      </c>
      <c r="Q63">
        <v>2</v>
      </c>
      <c r="R63">
        <v>3</v>
      </c>
      <c r="S63">
        <v>0</v>
      </c>
      <c r="T63">
        <f t="shared" si="3"/>
        <v>1</v>
      </c>
    </row>
    <row r="64" spans="1:20" x14ac:dyDescent="0.3">
      <c r="A64" t="s">
        <v>12</v>
      </c>
      <c r="B64">
        <v>2016</v>
      </c>
      <c r="C64" t="s">
        <v>247</v>
      </c>
      <c r="D64" t="s">
        <v>244</v>
      </c>
      <c r="E64">
        <v>30</v>
      </c>
      <c r="F64">
        <v>6</v>
      </c>
      <c r="G64">
        <v>23</v>
      </c>
      <c r="H64">
        <v>0</v>
      </c>
      <c r="I64">
        <v>1</v>
      </c>
      <c r="J64">
        <v>23</v>
      </c>
      <c r="K64">
        <v>3</v>
      </c>
      <c r="L64">
        <v>2</v>
      </c>
      <c r="M64">
        <v>2</v>
      </c>
      <c r="N64">
        <f t="shared" si="0"/>
        <v>0</v>
      </c>
      <c r="O64">
        <f t="shared" si="1"/>
        <v>7</v>
      </c>
      <c r="P64">
        <f t="shared" si="2"/>
        <v>5</v>
      </c>
      <c r="Q64">
        <v>1</v>
      </c>
      <c r="R64">
        <v>2</v>
      </c>
      <c r="S64">
        <v>2</v>
      </c>
      <c r="T64">
        <f t="shared" si="3"/>
        <v>0</v>
      </c>
    </row>
    <row r="65" spans="1:20" x14ac:dyDescent="0.3">
      <c r="A65" t="s">
        <v>12</v>
      </c>
      <c r="B65">
        <v>2016</v>
      </c>
      <c r="C65" t="s">
        <v>247</v>
      </c>
      <c r="D65" t="s">
        <v>245</v>
      </c>
      <c r="E65">
        <v>31</v>
      </c>
      <c r="F65">
        <v>6</v>
      </c>
      <c r="G65">
        <v>26</v>
      </c>
      <c r="H65">
        <v>1</v>
      </c>
      <c r="I65">
        <v>0</v>
      </c>
      <c r="J65">
        <v>27</v>
      </c>
      <c r="K65">
        <v>2</v>
      </c>
      <c r="L65">
        <v>1</v>
      </c>
      <c r="M65">
        <v>1</v>
      </c>
      <c r="N65">
        <f t="shared" si="0"/>
        <v>1</v>
      </c>
      <c r="O65">
        <f t="shared" si="1"/>
        <v>5</v>
      </c>
      <c r="P65">
        <f t="shared" si="2"/>
        <v>5</v>
      </c>
      <c r="Q65">
        <v>2</v>
      </c>
      <c r="R65">
        <v>2</v>
      </c>
      <c r="S65">
        <v>1</v>
      </c>
      <c r="T65">
        <f t="shared" si="3"/>
        <v>1</v>
      </c>
    </row>
    <row r="66" spans="1:20" x14ac:dyDescent="0.3">
      <c r="A66" t="s">
        <v>12</v>
      </c>
      <c r="B66">
        <v>2016</v>
      </c>
      <c r="C66" t="s">
        <v>247</v>
      </c>
      <c r="D66" t="s">
        <v>246</v>
      </c>
      <c r="E66">
        <v>16</v>
      </c>
      <c r="F66">
        <v>5</v>
      </c>
      <c r="G66">
        <v>11</v>
      </c>
      <c r="H66">
        <v>0</v>
      </c>
      <c r="I66">
        <v>0</v>
      </c>
      <c r="J66">
        <v>11</v>
      </c>
      <c r="K66">
        <v>3</v>
      </c>
      <c r="L66">
        <v>1</v>
      </c>
      <c r="M66">
        <v>1</v>
      </c>
      <c r="N66">
        <f t="shared" si="0"/>
        <v>0</v>
      </c>
      <c r="O66">
        <f t="shared" si="1"/>
        <v>5</v>
      </c>
      <c r="P66">
        <f t="shared" si="2"/>
        <v>4</v>
      </c>
      <c r="Q66">
        <v>1</v>
      </c>
      <c r="R66">
        <v>2</v>
      </c>
      <c r="S66">
        <v>1</v>
      </c>
      <c r="T66">
        <f t="shared" si="3"/>
        <v>0</v>
      </c>
    </row>
    <row r="67" spans="1:20" x14ac:dyDescent="0.3">
      <c r="A67" t="s">
        <v>12</v>
      </c>
      <c r="B67">
        <v>2016</v>
      </c>
      <c r="C67" t="s">
        <v>248</v>
      </c>
      <c r="D67" t="s">
        <v>243</v>
      </c>
      <c r="E67">
        <v>45</v>
      </c>
      <c r="F67">
        <v>7</v>
      </c>
      <c r="G67">
        <v>37</v>
      </c>
      <c r="H67">
        <v>0</v>
      </c>
      <c r="I67">
        <v>1</v>
      </c>
      <c r="J67">
        <v>37</v>
      </c>
      <c r="K67">
        <v>4</v>
      </c>
      <c r="L67">
        <v>1</v>
      </c>
      <c r="M67">
        <v>3</v>
      </c>
      <c r="N67">
        <f t="shared" ref="N67:N130" si="4">J67-G67</f>
        <v>0</v>
      </c>
      <c r="O67">
        <f t="shared" ref="O67:O130" si="5">E67-G67</f>
        <v>8</v>
      </c>
      <c r="P67">
        <f t="shared" ref="P67:P130" si="6">F67-1</f>
        <v>6</v>
      </c>
      <c r="Q67">
        <v>1</v>
      </c>
      <c r="R67">
        <v>2</v>
      </c>
      <c r="S67">
        <v>1</v>
      </c>
      <c r="T67">
        <f t="shared" ref="T67:T130" si="7">Q67-1</f>
        <v>0</v>
      </c>
    </row>
    <row r="68" spans="1:20" x14ac:dyDescent="0.3">
      <c r="A68" t="s">
        <v>12</v>
      </c>
      <c r="B68">
        <v>2016</v>
      </c>
      <c r="C68" t="s">
        <v>248</v>
      </c>
      <c r="D68" t="s">
        <v>244</v>
      </c>
      <c r="E68">
        <v>38</v>
      </c>
      <c r="F68">
        <v>7</v>
      </c>
      <c r="G68">
        <v>29</v>
      </c>
      <c r="H68">
        <v>0</v>
      </c>
      <c r="I68">
        <v>0</v>
      </c>
      <c r="J68">
        <v>30</v>
      </c>
      <c r="K68">
        <v>6</v>
      </c>
      <c r="L68">
        <v>0</v>
      </c>
      <c r="M68">
        <v>2</v>
      </c>
      <c r="N68">
        <f t="shared" si="4"/>
        <v>1</v>
      </c>
      <c r="O68">
        <f t="shared" si="5"/>
        <v>9</v>
      </c>
      <c r="P68">
        <f t="shared" si="6"/>
        <v>6</v>
      </c>
      <c r="Q68">
        <v>2</v>
      </c>
      <c r="R68">
        <v>4</v>
      </c>
      <c r="S68">
        <v>0</v>
      </c>
      <c r="T68">
        <f t="shared" si="7"/>
        <v>1</v>
      </c>
    </row>
    <row r="69" spans="1:20" x14ac:dyDescent="0.3">
      <c r="A69" t="s">
        <v>12</v>
      </c>
      <c r="B69">
        <v>2016</v>
      </c>
      <c r="C69" t="s">
        <v>248</v>
      </c>
      <c r="D69" t="s">
        <v>245</v>
      </c>
      <c r="E69">
        <v>76</v>
      </c>
      <c r="F69">
        <v>10</v>
      </c>
      <c r="G69">
        <v>61</v>
      </c>
      <c r="H69">
        <v>0</v>
      </c>
      <c r="I69">
        <v>1</v>
      </c>
      <c r="J69">
        <v>63</v>
      </c>
      <c r="K69">
        <v>4</v>
      </c>
      <c r="L69">
        <v>2</v>
      </c>
      <c r="M69">
        <v>7</v>
      </c>
      <c r="N69">
        <f t="shared" si="4"/>
        <v>2</v>
      </c>
      <c r="O69">
        <f t="shared" si="5"/>
        <v>15</v>
      </c>
      <c r="P69">
        <f t="shared" si="6"/>
        <v>9</v>
      </c>
      <c r="Q69">
        <v>3</v>
      </c>
      <c r="R69">
        <v>3</v>
      </c>
      <c r="S69">
        <v>2</v>
      </c>
      <c r="T69">
        <f t="shared" si="7"/>
        <v>2</v>
      </c>
    </row>
    <row r="70" spans="1:20" x14ac:dyDescent="0.3">
      <c r="A70" t="s">
        <v>12</v>
      </c>
      <c r="B70">
        <v>2016</v>
      </c>
      <c r="C70" t="s">
        <v>248</v>
      </c>
      <c r="D70" t="s">
        <v>246</v>
      </c>
      <c r="E70">
        <v>28</v>
      </c>
      <c r="F70">
        <v>4</v>
      </c>
      <c r="G70">
        <v>21</v>
      </c>
      <c r="H70">
        <v>0</v>
      </c>
      <c r="I70">
        <v>0</v>
      </c>
      <c r="J70">
        <v>21</v>
      </c>
      <c r="K70">
        <v>6</v>
      </c>
      <c r="L70">
        <v>0</v>
      </c>
      <c r="M70">
        <v>1</v>
      </c>
      <c r="N70">
        <f t="shared" si="4"/>
        <v>0</v>
      </c>
      <c r="O70">
        <f t="shared" si="5"/>
        <v>7</v>
      </c>
      <c r="P70">
        <f t="shared" si="6"/>
        <v>3</v>
      </c>
      <c r="Q70">
        <v>1</v>
      </c>
      <c r="R70">
        <v>2</v>
      </c>
      <c r="S70">
        <v>0</v>
      </c>
      <c r="T70">
        <f t="shared" si="7"/>
        <v>0</v>
      </c>
    </row>
    <row r="71" spans="1:20" x14ac:dyDescent="0.3">
      <c r="A71" t="s">
        <v>12</v>
      </c>
      <c r="B71">
        <v>2016</v>
      </c>
      <c r="C71" t="s">
        <v>249</v>
      </c>
      <c r="D71" t="s">
        <v>243</v>
      </c>
      <c r="E71">
        <v>73</v>
      </c>
      <c r="F71">
        <v>7</v>
      </c>
      <c r="G71">
        <v>51</v>
      </c>
      <c r="H71">
        <v>1</v>
      </c>
      <c r="I71">
        <v>0</v>
      </c>
      <c r="J71">
        <v>52</v>
      </c>
      <c r="K71">
        <v>8</v>
      </c>
      <c r="L71">
        <v>0</v>
      </c>
      <c r="M71">
        <v>13</v>
      </c>
      <c r="N71">
        <f t="shared" si="4"/>
        <v>1</v>
      </c>
      <c r="O71">
        <f t="shared" si="5"/>
        <v>22</v>
      </c>
      <c r="P71">
        <f t="shared" si="6"/>
        <v>6</v>
      </c>
      <c r="Q71">
        <v>2</v>
      </c>
      <c r="R71">
        <v>3</v>
      </c>
      <c r="S71">
        <v>0</v>
      </c>
      <c r="T71">
        <f t="shared" si="7"/>
        <v>1</v>
      </c>
    </row>
    <row r="72" spans="1:20" x14ac:dyDescent="0.3">
      <c r="A72" t="s">
        <v>12</v>
      </c>
      <c r="B72">
        <v>2016</v>
      </c>
      <c r="C72" t="s">
        <v>249</v>
      </c>
      <c r="D72" t="s">
        <v>244</v>
      </c>
      <c r="E72">
        <v>56</v>
      </c>
      <c r="F72">
        <v>6</v>
      </c>
      <c r="G72">
        <v>45</v>
      </c>
      <c r="H72">
        <v>0</v>
      </c>
      <c r="I72">
        <v>0</v>
      </c>
      <c r="J72">
        <v>46</v>
      </c>
      <c r="K72">
        <v>5</v>
      </c>
      <c r="L72">
        <v>2</v>
      </c>
      <c r="M72">
        <v>3</v>
      </c>
      <c r="N72">
        <f t="shared" si="4"/>
        <v>1</v>
      </c>
      <c r="O72">
        <f t="shared" si="5"/>
        <v>11</v>
      </c>
      <c r="P72">
        <f t="shared" si="6"/>
        <v>5</v>
      </c>
      <c r="Q72">
        <v>2</v>
      </c>
      <c r="R72">
        <v>2</v>
      </c>
      <c r="S72">
        <v>1</v>
      </c>
      <c r="T72">
        <f t="shared" si="7"/>
        <v>1</v>
      </c>
    </row>
    <row r="73" spans="1:20" x14ac:dyDescent="0.3">
      <c r="A73" t="s">
        <v>12</v>
      </c>
      <c r="B73">
        <v>2016</v>
      </c>
      <c r="C73" t="s">
        <v>249</v>
      </c>
      <c r="D73" t="s">
        <v>245</v>
      </c>
      <c r="E73">
        <v>53</v>
      </c>
      <c r="F73">
        <v>5</v>
      </c>
      <c r="G73">
        <v>47</v>
      </c>
      <c r="H73">
        <v>0</v>
      </c>
      <c r="I73">
        <v>0</v>
      </c>
      <c r="J73">
        <v>48</v>
      </c>
      <c r="K73">
        <v>1</v>
      </c>
      <c r="L73">
        <v>0</v>
      </c>
      <c r="M73">
        <v>4</v>
      </c>
      <c r="N73">
        <f t="shared" si="4"/>
        <v>1</v>
      </c>
      <c r="O73">
        <f t="shared" si="5"/>
        <v>6</v>
      </c>
      <c r="P73">
        <f t="shared" si="6"/>
        <v>4</v>
      </c>
      <c r="Q73">
        <v>2</v>
      </c>
      <c r="R73">
        <v>1</v>
      </c>
      <c r="S73">
        <v>0</v>
      </c>
      <c r="T73">
        <f t="shared" si="7"/>
        <v>1</v>
      </c>
    </row>
    <row r="74" spans="1:20" x14ac:dyDescent="0.3">
      <c r="A74" t="s">
        <v>12</v>
      </c>
      <c r="B74">
        <v>2016</v>
      </c>
      <c r="C74" t="s">
        <v>249</v>
      </c>
      <c r="D74" t="s">
        <v>246</v>
      </c>
      <c r="E74">
        <v>51</v>
      </c>
      <c r="F74">
        <v>8</v>
      </c>
      <c r="G74">
        <v>33</v>
      </c>
      <c r="H74">
        <v>1</v>
      </c>
      <c r="I74">
        <v>0</v>
      </c>
      <c r="J74">
        <v>35</v>
      </c>
      <c r="K74">
        <v>10</v>
      </c>
      <c r="L74">
        <v>2</v>
      </c>
      <c r="M74">
        <v>4</v>
      </c>
      <c r="N74">
        <f t="shared" si="4"/>
        <v>2</v>
      </c>
      <c r="O74">
        <f t="shared" si="5"/>
        <v>18</v>
      </c>
      <c r="P74">
        <f t="shared" si="6"/>
        <v>7</v>
      </c>
      <c r="Q74">
        <v>3</v>
      </c>
      <c r="R74">
        <v>2</v>
      </c>
      <c r="S74">
        <v>1</v>
      </c>
      <c r="T74">
        <f t="shared" si="7"/>
        <v>2</v>
      </c>
    </row>
    <row r="75" spans="1:20" x14ac:dyDescent="0.3">
      <c r="A75" t="s">
        <v>13</v>
      </c>
      <c r="B75">
        <v>2016</v>
      </c>
      <c r="C75" t="s">
        <v>242</v>
      </c>
      <c r="D75" t="s">
        <v>243</v>
      </c>
      <c r="E75">
        <v>38</v>
      </c>
      <c r="F75">
        <v>7</v>
      </c>
      <c r="G75">
        <v>27</v>
      </c>
      <c r="H75">
        <v>1</v>
      </c>
      <c r="I75">
        <v>1</v>
      </c>
      <c r="J75">
        <v>28</v>
      </c>
      <c r="K75">
        <v>0</v>
      </c>
      <c r="L75">
        <v>9</v>
      </c>
      <c r="M75">
        <v>1</v>
      </c>
      <c r="N75">
        <f t="shared" si="4"/>
        <v>1</v>
      </c>
      <c r="O75">
        <f t="shared" si="5"/>
        <v>11</v>
      </c>
      <c r="P75">
        <f t="shared" si="6"/>
        <v>6</v>
      </c>
      <c r="Q75">
        <v>2</v>
      </c>
      <c r="R75">
        <v>0</v>
      </c>
      <c r="S75">
        <v>4</v>
      </c>
      <c r="T75">
        <f t="shared" si="7"/>
        <v>1</v>
      </c>
    </row>
    <row r="76" spans="1:20" x14ac:dyDescent="0.3">
      <c r="A76" t="s">
        <v>13</v>
      </c>
      <c r="B76">
        <v>2016</v>
      </c>
      <c r="C76" t="s">
        <v>242</v>
      </c>
      <c r="D76" t="s">
        <v>244</v>
      </c>
      <c r="E76">
        <v>35</v>
      </c>
      <c r="F76">
        <v>4</v>
      </c>
      <c r="G76">
        <v>23</v>
      </c>
      <c r="H76">
        <v>8</v>
      </c>
      <c r="I76">
        <v>0</v>
      </c>
      <c r="J76">
        <v>31</v>
      </c>
      <c r="K76">
        <v>0</v>
      </c>
      <c r="L76">
        <v>2</v>
      </c>
      <c r="M76">
        <v>2</v>
      </c>
      <c r="N76">
        <f t="shared" si="4"/>
        <v>8</v>
      </c>
      <c r="O76">
        <f t="shared" si="5"/>
        <v>12</v>
      </c>
      <c r="P76">
        <f t="shared" si="6"/>
        <v>3</v>
      </c>
      <c r="Q76">
        <v>2</v>
      </c>
      <c r="R76">
        <v>0</v>
      </c>
      <c r="S76">
        <v>1</v>
      </c>
      <c r="T76">
        <f t="shared" si="7"/>
        <v>1</v>
      </c>
    </row>
    <row r="77" spans="1:20" x14ac:dyDescent="0.3">
      <c r="A77" t="s">
        <v>13</v>
      </c>
      <c r="B77">
        <v>2016</v>
      </c>
      <c r="C77" t="s">
        <v>242</v>
      </c>
      <c r="D77" t="s">
        <v>245</v>
      </c>
      <c r="E77">
        <v>33</v>
      </c>
      <c r="F77">
        <v>7</v>
      </c>
      <c r="G77">
        <v>25</v>
      </c>
      <c r="H77">
        <v>1</v>
      </c>
      <c r="I77">
        <v>0</v>
      </c>
      <c r="J77">
        <v>26</v>
      </c>
      <c r="K77">
        <v>0</v>
      </c>
      <c r="L77">
        <v>4</v>
      </c>
      <c r="M77">
        <v>3</v>
      </c>
      <c r="N77">
        <f t="shared" si="4"/>
        <v>1</v>
      </c>
      <c r="O77">
        <f t="shared" si="5"/>
        <v>8</v>
      </c>
      <c r="P77">
        <f t="shared" si="6"/>
        <v>6</v>
      </c>
      <c r="Q77">
        <v>2</v>
      </c>
      <c r="R77">
        <v>0</v>
      </c>
      <c r="S77">
        <v>2</v>
      </c>
      <c r="T77">
        <f t="shared" si="7"/>
        <v>1</v>
      </c>
    </row>
    <row r="78" spans="1:20" x14ac:dyDescent="0.3">
      <c r="A78" t="s">
        <v>13</v>
      </c>
      <c r="B78">
        <v>2016</v>
      </c>
      <c r="C78" t="s">
        <v>242</v>
      </c>
      <c r="D78" t="s">
        <v>246</v>
      </c>
      <c r="E78">
        <v>38</v>
      </c>
      <c r="F78">
        <v>5</v>
      </c>
      <c r="G78">
        <v>30</v>
      </c>
      <c r="H78">
        <v>4</v>
      </c>
      <c r="I78">
        <v>0</v>
      </c>
      <c r="J78">
        <v>34</v>
      </c>
      <c r="K78">
        <v>0</v>
      </c>
      <c r="L78">
        <v>2</v>
      </c>
      <c r="M78">
        <v>2</v>
      </c>
      <c r="N78">
        <f t="shared" si="4"/>
        <v>4</v>
      </c>
      <c r="O78">
        <f t="shared" si="5"/>
        <v>8</v>
      </c>
      <c r="P78">
        <f t="shared" si="6"/>
        <v>4</v>
      </c>
      <c r="Q78">
        <v>2</v>
      </c>
      <c r="R78">
        <v>0</v>
      </c>
      <c r="S78">
        <v>1</v>
      </c>
      <c r="T78">
        <f t="shared" si="7"/>
        <v>1</v>
      </c>
    </row>
    <row r="79" spans="1:20" x14ac:dyDescent="0.3">
      <c r="A79" t="s">
        <v>13</v>
      </c>
      <c r="B79">
        <v>2016</v>
      </c>
      <c r="C79" t="s">
        <v>247</v>
      </c>
      <c r="D79" t="s">
        <v>243</v>
      </c>
      <c r="E79">
        <v>53</v>
      </c>
      <c r="F79">
        <v>9</v>
      </c>
      <c r="G79">
        <v>43</v>
      </c>
      <c r="H79">
        <v>1</v>
      </c>
      <c r="I79">
        <v>0</v>
      </c>
      <c r="J79">
        <v>46</v>
      </c>
      <c r="K79">
        <v>3</v>
      </c>
      <c r="L79">
        <v>3</v>
      </c>
      <c r="M79">
        <v>1</v>
      </c>
      <c r="N79">
        <f t="shared" si="4"/>
        <v>3</v>
      </c>
      <c r="O79">
        <f t="shared" si="5"/>
        <v>10</v>
      </c>
      <c r="P79">
        <f t="shared" si="6"/>
        <v>8</v>
      </c>
      <c r="Q79">
        <v>3</v>
      </c>
      <c r="R79">
        <v>3</v>
      </c>
      <c r="S79">
        <v>2</v>
      </c>
      <c r="T79">
        <f t="shared" si="7"/>
        <v>2</v>
      </c>
    </row>
    <row r="80" spans="1:20" x14ac:dyDescent="0.3">
      <c r="A80" t="s">
        <v>13</v>
      </c>
      <c r="B80">
        <v>2016</v>
      </c>
      <c r="C80" t="s">
        <v>247</v>
      </c>
      <c r="D80" t="s">
        <v>244</v>
      </c>
      <c r="E80">
        <v>46</v>
      </c>
      <c r="F80">
        <v>4</v>
      </c>
      <c r="G80">
        <v>39</v>
      </c>
      <c r="H80">
        <v>0</v>
      </c>
      <c r="I80">
        <v>0</v>
      </c>
      <c r="J80">
        <v>39</v>
      </c>
      <c r="K80">
        <v>0</v>
      </c>
      <c r="L80">
        <v>6</v>
      </c>
      <c r="M80">
        <v>1</v>
      </c>
      <c r="N80">
        <f t="shared" si="4"/>
        <v>0</v>
      </c>
      <c r="O80">
        <f t="shared" si="5"/>
        <v>7</v>
      </c>
      <c r="P80">
        <f t="shared" si="6"/>
        <v>3</v>
      </c>
      <c r="Q80">
        <v>1</v>
      </c>
      <c r="R80">
        <v>0</v>
      </c>
      <c r="S80">
        <v>2</v>
      </c>
      <c r="T80">
        <f t="shared" si="7"/>
        <v>0</v>
      </c>
    </row>
    <row r="81" spans="1:20" x14ac:dyDescent="0.3">
      <c r="A81" t="s">
        <v>13</v>
      </c>
      <c r="B81">
        <v>2016</v>
      </c>
      <c r="C81" t="s">
        <v>247</v>
      </c>
      <c r="D81" t="s">
        <v>245</v>
      </c>
      <c r="E81">
        <v>47</v>
      </c>
      <c r="F81">
        <v>8</v>
      </c>
      <c r="G81">
        <v>37</v>
      </c>
      <c r="H81">
        <v>1</v>
      </c>
      <c r="I81">
        <v>0</v>
      </c>
      <c r="J81">
        <v>38</v>
      </c>
      <c r="K81">
        <v>3</v>
      </c>
      <c r="L81">
        <v>5</v>
      </c>
      <c r="M81">
        <v>1</v>
      </c>
      <c r="N81">
        <f t="shared" si="4"/>
        <v>1</v>
      </c>
      <c r="O81">
        <f t="shared" si="5"/>
        <v>10</v>
      </c>
      <c r="P81">
        <f t="shared" si="6"/>
        <v>7</v>
      </c>
      <c r="Q81">
        <v>2</v>
      </c>
      <c r="R81">
        <v>3</v>
      </c>
      <c r="S81">
        <v>2</v>
      </c>
      <c r="T81">
        <f t="shared" si="7"/>
        <v>1</v>
      </c>
    </row>
    <row r="82" spans="1:20" x14ac:dyDescent="0.3">
      <c r="A82" t="s">
        <v>13</v>
      </c>
      <c r="B82">
        <v>2016</v>
      </c>
      <c r="C82" t="s">
        <v>247</v>
      </c>
      <c r="D82" t="s">
        <v>246</v>
      </c>
      <c r="E82">
        <v>62</v>
      </c>
      <c r="F82">
        <v>8</v>
      </c>
      <c r="G82">
        <v>46</v>
      </c>
      <c r="H82">
        <v>2</v>
      </c>
      <c r="I82">
        <v>0</v>
      </c>
      <c r="J82">
        <v>51</v>
      </c>
      <c r="K82">
        <v>0</v>
      </c>
      <c r="L82">
        <v>7</v>
      </c>
      <c r="M82">
        <v>4</v>
      </c>
      <c r="N82">
        <f t="shared" si="4"/>
        <v>5</v>
      </c>
      <c r="O82">
        <f t="shared" si="5"/>
        <v>16</v>
      </c>
      <c r="P82">
        <f t="shared" si="6"/>
        <v>7</v>
      </c>
      <c r="Q82">
        <v>3</v>
      </c>
      <c r="R82">
        <v>0</v>
      </c>
      <c r="S82">
        <v>3</v>
      </c>
      <c r="T82">
        <f t="shared" si="7"/>
        <v>2</v>
      </c>
    </row>
    <row r="83" spans="1:20" x14ac:dyDescent="0.3">
      <c r="A83" t="s">
        <v>13</v>
      </c>
      <c r="B83">
        <v>2016</v>
      </c>
      <c r="C83" t="s">
        <v>248</v>
      </c>
      <c r="D83" t="s">
        <v>243</v>
      </c>
      <c r="E83">
        <v>60</v>
      </c>
      <c r="F83">
        <v>7</v>
      </c>
      <c r="G83">
        <v>45</v>
      </c>
      <c r="H83">
        <v>5</v>
      </c>
      <c r="I83">
        <v>0</v>
      </c>
      <c r="J83">
        <v>53</v>
      </c>
      <c r="K83">
        <v>4</v>
      </c>
      <c r="L83">
        <v>3</v>
      </c>
      <c r="M83">
        <v>0</v>
      </c>
      <c r="N83">
        <f t="shared" si="4"/>
        <v>8</v>
      </c>
      <c r="O83">
        <f t="shared" si="5"/>
        <v>15</v>
      </c>
      <c r="P83">
        <f t="shared" si="6"/>
        <v>6</v>
      </c>
      <c r="Q83">
        <v>4</v>
      </c>
      <c r="R83">
        <v>1</v>
      </c>
      <c r="S83">
        <v>2</v>
      </c>
      <c r="T83">
        <f t="shared" si="7"/>
        <v>3</v>
      </c>
    </row>
    <row r="84" spans="1:20" x14ac:dyDescent="0.3">
      <c r="A84" t="s">
        <v>13</v>
      </c>
      <c r="B84">
        <v>2016</v>
      </c>
      <c r="C84" t="s">
        <v>248</v>
      </c>
      <c r="D84" t="s">
        <v>244</v>
      </c>
      <c r="E84">
        <v>45</v>
      </c>
      <c r="F84">
        <v>10</v>
      </c>
      <c r="G84">
        <v>30</v>
      </c>
      <c r="H84">
        <v>1</v>
      </c>
      <c r="I84">
        <v>0</v>
      </c>
      <c r="J84">
        <v>35</v>
      </c>
      <c r="K84">
        <v>5</v>
      </c>
      <c r="L84">
        <v>5</v>
      </c>
      <c r="M84">
        <v>0</v>
      </c>
      <c r="N84">
        <f t="shared" si="4"/>
        <v>5</v>
      </c>
      <c r="O84">
        <f t="shared" si="5"/>
        <v>15</v>
      </c>
      <c r="P84">
        <f t="shared" si="6"/>
        <v>9</v>
      </c>
      <c r="Q84">
        <v>3</v>
      </c>
      <c r="R84">
        <v>4</v>
      </c>
      <c r="S84">
        <v>3</v>
      </c>
      <c r="T84">
        <f t="shared" si="7"/>
        <v>2</v>
      </c>
    </row>
    <row r="85" spans="1:20" x14ac:dyDescent="0.3">
      <c r="A85" t="s">
        <v>13</v>
      </c>
      <c r="B85">
        <v>2016</v>
      </c>
      <c r="C85" t="s">
        <v>248</v>
      </c>
      <c r="D85" t="s">
        <v>245</v>
      </c>
      <c r="E85">
        <v>48</v>
      </c>
      <c r="F85">
        <v>8</v>
      </c>
      <c r="G85">
        <v>38</v>
      </c>
      <c r="H85">
        <v>0</v>
      </c>
      <c r="I85">
        <v>2</v>
      </c>
      <c r="J85">
        <v>40</v>
      </c>
      <c r="K85">
        <v>4</v>
      </c>
      <c r="L85">
        <v>3</v>
      </c>
      <c r="M85">
        <v>1</v>
      </c>
      <c r="N85">
        <f t="shared" si="4"/>
        <v>2</v>
      </c>
      <c r="O85">
        <f t="shared" si="5"/>
        <v>10</v>
      </c>
      <c r="P85">
        <f t="shared" si="6"/>
        <v>7</v>
      </c>
      <c r="Q85">
        <v>2</v>
      </c>
      <c r="R85">
        <v>3</v>
      </c>
      <c r="S85">
        <v>2</v>
      </c>
      <c r="T85">
        <f t="shared" si="7"/>
        <v>1</v>
      </c>
    </row>
    <row r="86" spans="1:20" x14ac:dyDescent="0.3">
      <c r="A86" t="s">
        <v>13</v>
      </c>
      <c r="B86">
        <v>2016</v>
      </c>
      <c r="C86" t="s">
        <v>248</v>
      </c>
      <c r="D86" t="s">
        <v>246</v>
      </c>
      <c r="E86">
        <v>60</v>
      </c>
      <c r="F86">
        <v>10</v>
      </c>
      <c r="G86">
        <v>45</v>
      </c>
      <c r="H86">
        <v>2</v>
      </c>
      <c r="I86">
        <v>0</v>
      </c>
      <c r="J86">
        <v>50</v>
      </c>
      <c r="K86">
        <v>3</v>
      </c>
      <c r="L86">
        <v>3</v>
      </c>
      <c r="M86">
        <v>4</v>
      </c>
      <c r="N86">
        <f t="shared" si="4"/>
        <v>5</v>
      </c>
      <c r="O86">
        <f t="shared" si="5"/>
        <v>15</v>
      </c>
      <c r="P86">
        <f t="shared" si="6"/>
        <v>9</v>
      </c>
      <c r="Q86">
        <v>3</v>
      </c>
      <c r="R86">
        <v>2</v>
      </c>
      <c r="S86">
        <v>3</v>
      </c>
      <c r="T86">
        <f t="shared" si="7"/>
        <v>2</v>
      </c>
    </row>
    <row r="87" spans="1:20" x14ac:dyDescent="0.3">
      <c r="A87" t="s">
        <v>13</v>
      </c>
      <c r="B87">
        <v>2016</v>
      </c>
      <c r="C87" t="s">
        <v>249</v>
      </c>
      <c r="D87" t="s">
        <v>243</v>
      </c>
      <c r="E87">
        <v>53</v>
      </c>
      <c r="F87">
        <v>7</v>
      </c>
      <c r="G87">
        <v>44</v>
      </c>
      <c r="H87">
        <v>1</v>
      </c>
      <c r="I87">
        <v>0</v>
      </c>
      <c r="J87">
        <v>46</v>
      </c>
      <c r="K87">
        <v>2</v>
      </c>
      <c r="L87">
        <v>1</v>
      </c>
      <c r="M87">
        <v>4</v>
      </c>
      <c r="N87">
        <f t="shared" si="4"/>
        <v>2</v>
      </c>
      <c r="O87">
        <f t="shared" si="5"/>
        <v>9</v>
      </c>
      <c r="P87">
        <f t="shared" si="6"/>
        <v>6</v>
      </c>
      <c r="Q87">
        <v>3</v>
      </c>
      <c r="R87">
        <v>1</v>
      </c>
      <c r="S87">
        <v>1</v>
      </c>
      <c r="T87">
        <f t="shared" si="7"/>
        <v>2</v>
      </c>
    </row>
    <row r="88" spans="1:20" x14ac:dyDescent="0.3">
      <c r="A88" t="s">
        <v>13</v>
      </c>
      <c r="B88">
        <v>2016</v>
      </c>
      <c r="C88" t="s">
        <v>249</v>
      </c>
      <c r="D88" t="s">
        <v>244</v>
      </c>
      <c r="E88">
        <v>35</v>
      </c>
      <c r="F88">
        <v>4</v>
      </c>
      <c r="G88">
        <v>30</v>
      </c>
      <c r="H88">
        <v>1</v>
      </c>
      <c r="I88">
        <v>0</v>
      </c>
      <c r="J88">
        <v>31</v>
      </c>
      <c r="K88">
        <v>0</v>
      </c>
      <c r="L88">
        <v>3</v>
      </c>
      <c r="M88">
        <v>1</v>
      </c>
      <c r="N88">
        <f t="shared" si="4"/>
        <v>1</v>
      </c>
      <c r="O88">
        <f t="shared" si="5"/>
        <v>5</v>
      </c>
      <c r="P88">
        <f t="shared" si="6"/>
        <v>3</v>
      </c>
      <c r="Q88">
        <v>2</v>
      </c>
      <c r="R88">
        <v>0</v>
      </c>
      <c r="S88">
        <v>1</v>
      </c>
      <c r="T88">
        <f t="shared" si="7"/>
        <v>1</v>
      </c>
    </row>
    <row r="89" spans="1:20" x14ac:dyDescent="0.3">
      <c r="A89" t="s">
        <v>13</v>
      </c>
      <c r="B89">
        <v>2016</v>
      </c>
      <c r="C89" t="s">
        <v>249</v>
      </c>
      <c r="D89" t="s">
        <v>245</v>
      </c>
      <c r="E89">
        <v>57</v>
      </c>
      <c r="F89">
        <v>9</v>
      </c>
      <c r="G89">
        <v>44</v>
      </c>
      <c r="H89">
        <v>0</v>
      </c>
      <c r="I89">
        <v>0</v>
      </c>
      <c r="J89">
        <v>46</v>
      </c>
      <c r="K89">
        <v>3</v>
      </c>
      <c r="L89">
        <v>2</v>
      </c>
      <c r="M89">
        <v>6</v>
      </c>
      <c r="N89">
        <f t="shared" si="4"/>
        <v>2</v>
      </c>
      <c r="O89">
        <f t="shared" si="5"/>
        <v>13</v>
      </c>
      <c r="P89">
        <f t="shared" si="6"/>
        <v>8</v>
      </c>
      <c r="Q89">
        <v>3</v>
      </c>
      <c r="R89">
        <v>2</v>
      </c>
      <c r="S89">
        <v>1</v>
      </c>
      <c r="T89">
        <f t="shared" si="7"/>
        <v>2</v>
      </c>
    </row>
    <row r="90" spans="1:20" x14ac:dyDescent="0.3">
      <c r="A90" t="s">
        <v>13</v>
      </c>
      <c r="B90">
        <v>2016</v>
      </c>
      <c r="C90" t="s">
        <v>249</v>
      </c>
      <c r="D90" t="s">
        <v>246</v>
      </c>
      <c r="E90">
        <v>94</v>
      </c>
      <c r="F90">
        <v>7</v>
      </c>
      <c r="G90">
        <v>81</v>
      </c>
      <c r="H90">
        <v>1</v>
      </c>
      <c r="I90">
        <v>0</v>
      </c>
      <c r="J90">
        <v>82</v>
      </c>
      <c r="K90">
        <v>1</v>
      </c>
      <c r="L90">
        <v>4</v>
      </c>
      <c r="M90">
        <v>7</v>
      </c>
      <c r="N90">
        <f t="shared" si="4"/>
        <v>1</v>
      </c>
      <c r="O90">
        <f t="shared" si="5"/>
        <v>13</v>
      </c>
      <c r="P90">
        <f t="shared" si="6"/>
        <v>6</v>
      </c>
      <c r="Q90">
        <v>2</v>
      </c>
      <c r="R90">
        <v>1</v>
      </c>
      <c r="S90">
        <v>2</v>
      </c>
      <c r="T90">
        <f t="shared" si="7"/>
        <v>1</v>
      </c>
    </row>
    <row r="91" spans="1:20" x14ac:dyDescent="0.3">
      <c r="A91" t="s">
        <v>19</v>
      </c>
      <c r="B91">
        <v>2016</v>
      </c>
      <c r="C91" t="s">
        <v>242</v>
      </c>
      <c r="D91" t="s">
        <v>244</v>
      </c>
      <c r="E91">
        <v>18</v>
      </c>
      <c r="F91">
        <v>7</v>
      </c>
      <c r="G91">
        <v>11</v>
      </c>
      <c r="H91">
        <v>1</v>
      </c>
      <c r="I91">
        <v>0</v>
      </c>
      <c r="J91">
        <v>12</v>
      </c>
      <c r="K91">
        <v>2</v>
      </c>
      <c r="L91">
        <v>2</v>
      </c>
      <c r="M91">
        <v>2</v>
      </c>
      <c r="N91">
        <f t="shared" si="4"/>
        <v>1</v>
      </c>
      <c r="O91">
        <f t="shared" si="5"/>
        <v>7</v>
      </c>
      <c r="P91">
        <f t="shared" si="6"/>
        <v>6</v>
      </c>
      <c r="Q91">
        <v>2</v>
      </c>
      <c r="R91">
        <v>2</v>
      </c>
      <c r="S91">
        <v>2</v>
      </c>
      <c r="T91">
        <f t="shared" si="7"/>
        <v>1</v>
      </c>
    </row>
    <row r="92" spans="1:20" x14ac:dyDescent="0.3">
      <c r="A92" t="s">
        <v>19</v>
      </c>
      <c r="B92">
        <v>2016</v>
      </c>
      <c r="C92" t="s">
        <v>242</v>
      </c>
      <c r="D92" t="s">
        <v>246</v>
      </c>
      <c r="E92">
        <v>10</v>
      </c>
      <c r="F92">
        <v>4</v>
      </c>
      <c r="G92">
        <v>7</v>
      </c>
      <c r="H92">
        <v>0</v>
      </c>
      <c r="I92">
        <v>0</v>
      </c>
      <c r="J92">
        <v>7</v>
      </c>
      <c r="K92">
        <v>0</v>
      </c>
      <c r="L92">
        <v>3</v>
      </c>
      <c r="M92">
        <v>0</v>
      </c>
      <c r="N92">
        <f t="shared" si="4"/>
        <v>0</v>
      </c>
      <c r="O92">
        <f t="shared" si="5"/>
        <v>3</v>
      </c>
      <c r="P92">
        <f t="shared" si="6"/>
        <v>3</v>
      </c>
      <c r="Q92">
        <v>1</v>
      </c>
      <c r="R92">
        <v>0</v>
      </c>
      <c r="S92">
        <v>3</v>
      </c>
      <c r="T92">
        <f t="shared" si="7"/>
        <v>0</v>
      </c>
    </row>
    <row r="93" spans="1:20" x14ac:dyDescent="0.3">
      <c r="A93" t="s">
        <v>19</v>
      </c>
      <c r="B93">
        <v>2016</v>
      </c>
      <c r="C93" t="s">
        <v>247</v>
      </c>
      <c r="D93" t="s">
        <v>243</v>
      </c>
      <c r="E93">
        <v>14</v>
      </c>
      <c r="F93">
        <v>3</v>
      </c>
      <c r="G93">
        <v>12</v>
      </c>
      <c r="H93">
        <v>0</v>
      </c>
      <c r="I93">
        <v>1</v>
      </c>
      <c r="J93">
        <v>12</v>
      </c>
      <c r="K93">
        <v>1</v>
      </c>
      <c r="L93">
        <v>1</v>
      </c>
      <c r="M93">
        <v>0</v>
      </c>
      <c r="N93">
        <f t="shared" si="4"/>
        <v>0</v>
      </c>
      <c r="O93">
        <f t="shared" si="5"/>
        <v>2</v>
      </c>
      <c r="P93">
        <f t="shared" si="6"/>
        <v>2</v>
      </c>
      <c r="Q93">
        <v>1</v>
      </c>
      <c r="R93">
        <v>1</v>
      </c>
      <c r="S93">
        <v>1</v>
      </c>
      <c r="T93">
        <f t="shared" si="7"/>
        <v>0</v>
      </c>
    </row>
    <row r="94" spans="1:20" x14ac:dyDescent="0.3">
      <c r="A94" t="s">
        <v>19</v>
      </c>
      <c r="B94">
        <v>2016</v>
      </c>
      <c r="C94" t="s">
        <v>247</v>
      </c>
      <c r="D94" t="s">
        <v>244</v>
      </c>
      <c r="E94">
        <v>16</v>
      </c>
      <c r="F94">
        <v>3</v>
      </c>
      <c r="G94">
        <v>14</v>
      </c>
      <c r="H94">
        <v>0</v>
      </c>
      <c r="I94">
        <v>1</v>
      </c>
      <c r="J94">
        <v>14</v>
      </c>
      <c r="K94">
        <v>0</v>
      </c>
      <c r="L94">
        <v>2</v>
      </c>
      <c r="M94">
        <v>0</v>
      </c>
      <c r="N94">
        <f t="shared" si="4"/>
        <v>0</v>
      </c>
      <c r="O94">
        <f t="shared" si="5"/>
        <v>2</v>
      </c>
      <c r="P94">
        <f t="shared" si="6"/>
        <v>2</v>
      </c>
      <c r="Q94">
        <v>1</v>
      </c>
      <c r="R94">
        <v>0</v>
      </c>
      <c r="S94">
        <v>2</v>
      </c>
      <c r="T94">
        <f t="shared" si="7"/>
        <v>0</v>
      </c>
    </row>
    <row r="95" spans="1:20" x14ac:dyDescent="0.3">
      <c r="A95" t="s">
        <v>19</v>
      </c>
      <c r="B95">
        <v>2016</v>
      </c>
      <c r="C95" t="s">
        <v>247</v>
      </c>
      <c r="D95" t="s">
        <v>245</v>
      </c>
      <c r="E95">
        <v>13</v>
      </c>
      <c r="F95">
        <v>3</v>
      </c>
      <c r="G95">
        <v>11</v>
      </c>
      <c r="H95">
        <v>0</v>
      </c>
      <c r="I95">
        <v>0</v>
      </c>
      <c r="J95">
        <v>11</v>
      </c>
      <c r="K95">
        <v>1</v>
      </c>
      <c r="L95">
        <v>1</v>
      </c>
      <c r="M95">
        <v>0</v>
      </c>
      <c r="N95">
        <f t="shared" si="4"/>
        <v>0</v>
      </c>
      <c r="O95">
        <f t="shared" si="5"/>
        <v>2</v>
      </c>
      <c r="P95">
        <f t="shared" si="6"/>
        <v>2</v>
      </c>
      <c r="Q95">
        <v>1</v>
      </c>
      <c r="R95">
        <v>1</v>
      </c>
      <c r="S95">
        <v>1</v>
      </c>
      <c r="T95">
        <f t="shared" si="7"/>
        <v>0</v>
      </c>
    </row>
    <row r="96" spans="1:20" x14ac:dyDescent="0.3">
      <c r="A96" t="s">
        <v>19</v>
      </c>
      <c r="B96">
        <v>2016</v>
      </c>
      <c r="C96" t="s">
        <v>247</v>
      </c>
      <c r="D96" t="s">
        <v>246</v>
      </c>
      <c r="E96">
        <v>15</v>
      </c>
      <c r="F96">
        <v>1</v>
      </c>
      <c r="G96">
        <v>15</v>
      </c>
      <c r="H96">
        <v>0</v>
      </c>
      <c r="I96">
        <v>0</v>
      </c>
      <c r="J96">
        <v>15</v>
      </c>
      <c r="K96">
        <v>0</v>
      </c>
      <c r="L96">
        <v>0</v>
      </c>
      <c r="M96">
        <v>0</v>
      </c>
      <c r="N96">
        <f t="shared" si="4"/>
        <v>0</v>
      </c>
      <c r="O96">
        <f t="shared" si="5"/>
        <v>0</v>
      </c>
      <c r="P96">
        <f t="shared" si="6"/>
        <v>0</v>
      </c>
      <c r="Q96">
        <v>1</v>
      </c>
      <c r="R96">
        <v>0</v>
      </c>
      <c r="S96">
        <v>0</v>
      </c>
      <c r="T96">
        <f t="shared" si="7"/>
        <v>0</v>
      </c>
    </row>
    <row r="97" spans="1:20" x14ac:dyDescent="0.3">
      <c r="A97" t="s">
        <v>19</v>
      </c>
      <c r="B97">
        <v>2016</v>
      </c>
      <c r="C97" t="s">
        <v>248</v>
      </c>
      <c r="D97" t="s">
        <v>243</v>
      </c>
      <c r="E97">
        <v>24</v>
      </c>
      <c r="F97">
        <v>9</v>
      </c>
      <c r="G97">
        <v>11</v>
      </c>
      <c r="H97">
        <v>0</v>
      </c>
      <c r="I97">
        <v>0</v>
      </c>
      <c r="J97">
        <v>13</v>
      </c>
      <c r="K97">
        <v>6</v>
      </c>
      <c r="L97">
        <v>4</v>
      </c>
      <c r="M97">
        <v>1</v>
      </c>
      <c r="N97">
        <f t="shared" si="4"/>
        <v>2</v>
      </c>
      <c r="O97">
        <f t="shared" si="5"/>
        <v>13</v>
      </c>
      <c r="P97">
        <f t="shared" si="6"/>
        <v>8</v>
      </c>
      <c r="Q97">
        <v>2</v>
      </c>
      <c r="R97">
        <v>5</v>
      </c>
      <c r="S97">
        <v>1</v>
      </c>
      <c r="T97">
        <f t="shared" si="7"/>
        <v>1</v>
      </c>
    </row>
    <row r="98" spans="1:20" x14ac:dyDescent="0.3">
      <c r="A98" t="s">
        <v>19</v>
      </c>
      <c r="B98">
        <v>2016</v>
      </c>
      <c r="C98" t="s">
        <v>248</v>
      </c>
      <c r="D98" t="s">
        <v>244</v>
      </c>
      <c r="E98">
        <v>19</v>
      </c>
      <c r="F98">
        <v>3</v>
      </c>
      <c r="G98">
        <v>15</v>
      </c>
      <c r="H98">
        <v>0</v>
      </c>
      <c r="I98">
        <v>0</v>
      </c>
      <c r="J98">
        <v>17</v>
      </c>
      <c r="K98">
        <v>0</v>
      </c>
      <c r="L98">
        <v>2</v>
      </c>
      <c r="M98">
        <v>0</v>
      </c>
      <c r="N98">
        <f t="shared" si="4"/>
        <v>2</v>
      </c>
      <c r="O98">
        <f t="shared" si="5"/>
        <v>4</v>
      </c>
      <c r="P98">
        <f t="shared" si="6"/>
        <v>2</v>
      </c>
      <c r="Q98">
        <v>2</v>
      </c>
      <c r="R98">
        <v>0</v>
      </c>
      <c r="S98">
        <v>1</v>
      </c>
      <c r="T98">
        <f t="shared" si="7"/>
        <v>1</v>
      </c>
    </row>
    <row r="99" spans="1:20" x14ac:dyDescent="0.3">
      <c r="A99" t="s">
        <v>19</v>
      </c>
      <c r="B99">
        <v>2016</v>
      </c>
      <c r="C99" t="s">
        <v>248</v>
      </c>
      <c r="D99" t="s">
        <v>245</v>
      </c>
      <c r="E99">
        <v>17</v>
      </c>
      <c r="F99">
        <v>6</v>
      </c>
      <c r="G99">
        <v>11</v>
      </c>
      <c r="H99">
        <v>1</v>
      </c>
      <c r="I99">
        <v>0</v>
      </c>
      <c r="J99">
        <v>15</v>
      </c>
      <c r="K99">
        <v>1</v>
      </c>
      <c r="L99">
        <v>1</v>
      </c>
      <c r="M99">
        <v>0</v>
      </c>
      <c r="N99">
        <f t="shared" si="4"/>
        <v>4</v>
      </c>
      <c r="O99">
        <f t="shared" si="5"/>
        <v>6</v>
      </c>
      <c r="P99">
        <f t="shared" si="6"/>
        <v>5</v>
      </c>
      <c r="Q99">
        <v>4</v>
      </c>
      <c r="R99">
        <v>1</v>
      </c>
      <c r="S99">
        <v>1</v>
      </c>
      <c r="T99">
        <f t="shared" si="7"/>
        <v>3</v>
      </c>
    </row>
    <row r="100" spans="1:20" x14ac:dyDescent="0.3">
      <c r="A100" t="s">
        <v>19</v>
      </c>
      <c r="B100">
        <v>2016</v>
      </c>
      <c r="C100" t="s">
        <v>248</v>
      </c>
      <c r="D100" t="s">
        <v>246</v>
      </c>
      <c r="E100">
        <v>6</v>
      </c>
      <c r="F100">
        <v>2</v>
      </c>
      <c r="G100">
        <v>5</v>
      </c>
      <c r="H100">
        <v>0</v>
      </c>
      <c r="I100">
        <v>0</v>
      </c>
      <c r="J100">
        <v>5</v>
      </c>
      <c r="K100">
        <v>0</v>
      </c>
      <c r="L100">
        <v>0</v>
      </c>
      <c r="M100">
        <v>1</v>
      </c>
      <c r="N100">
        <f t="shared" si="4"/>
        <v>0</v>
      </c>
      <c r="O100">
        <f t="shared" si="5"/>
        <v>1</v>
      </c>
      <c r="P100">
        <f t="shared" si="6"/>
        <v>1</v>
      </c>
      <c r="Q100">
        <v>1</v>
      </c>
      <c r="R100">
        <v>0</v>
      </c>
      <c r="S100">
        <v>0</v>
      </c>
      <c r="T100">
        <f t="shared" si="7"/>
        <v>0</v>
      </c>
    </row>
    <row r="101" spans="1:20" x14ac:dyDescent="0.3">
      <c r="A101" t="s">
        <v>7</v>
      </c>
      <c r="B101">
        <v>2016</v>
      </c>
      <c r="C101" t="s">
        <v>242</v>
      </c>
      <c r="D101" t="s">
        <v>243</v>
      </c>
      <c r="E101">
        <v>82</v>
      </c>
      <c r="F101">
        <v>5</v>
      </c>
      <c r="G101">
        <v>60</v>
      </c>
      <c r="H101">
        <v>0</v>
      </c>
      <c r="I101">
        <v>2</v>
      </c>
      <c r="J101">
        <v>60</v>
      </c>
      <c r="K101">
        <v>1</v>
      </c>
      <c r="L101">
        <v>21</v>
      </c>
      <c r="M101">
        <v>0</v>
      </c>
      <c r="N101">
        <f t="shared" si="4"/>
        <v>0</v>
      </c>
      <c r="O101">
        <f t="shared" si="5"/>
        <v>22</v>
      </c>
      <c r="P101">
        <f t="shared" si="6"/>
        <v>4</v>
      </c>
      <c r="Q101">
        <v>1</v>
      </c>
      <c r="R101">
        <v>1</v>
      </c>
      <c r="S101">
        <v>3</v>
      </c>
      <c r="T101">
        <f t="shared" si="7"/>
        <v>0</v>
      </c>
    </row>
    <row r="102" spans="1:20" x14ac:dyDescent="0.3">
      <c r="A102" t="s">
        <v>7</v>
      </c>
      <c r="B102">
        <v>2016</v>
      </c>
      <c r="C102" t="s">
        <v>242</v>
      </c>
      <c r="D102" t="s">
        <v>244</v>
      </c>
      <c r="E102">
        <v>89</v>
      </c>
      <c r="F102">
        <v>5</v>
      </c>
      <c r="G102">
        <v>67</v>
      </c>
      <c r="H102">
        <v>2</v>
      </c>
      <c r="I102">
        <v>0</v>
      </c>
      <c r="J102">
        <v>69</v>
      </c>
      <c r="K102">
        <v>0</v>
      </c>
      <c r="L102">
        <v>20</v>
      </c>
      <c r="M102">
        <v>0</v>
      </c>
      <c r="N102">
        <f t="shared" si="4"/>
        <v>2</v>
      </c>
      <c r="O102">
        <f t="shared" si="5"/>
        <v>22</v>
      </c>
      <c r="P102">
        <f t="shared" si="6"/>
        <v>4</v>
      </c>
      <c r="Q102">
        <v>2</v>
      </c>
      <c r="R102">
        <v>0</v>
      </c>
      <c r="S102">
        <v>3</v>
      </c>
      <c r="T102">
        <f t="shared" si="7"/>
        <v>1</v>
      </c>
    </row>
    <row r="103" spans="1:20" x14ac:dyDescent="0.3">
      <c r="A103" t="s">
        <v>7</v>
      </c>
      <c r="B103">
        <v>2016</v>
      </c>
      <c r="C103" t="s">
        <v>242</v>
      </c>
      <c r="D103" t="s">
        <v>245</v>
      </c>
      <c r="E103">
        <v>88</v>
      </c>
      <c r="F103">
        <v>6</v>
      </c>
      <c r="G103">
        <v>73</v>
      </c>
      <c r="H103">
        <v>1</v>
      </c>
      <c r="I103">
        <v>1</v>
      </c>
      <c r="J103">
        <v>74</v>
      </c>
      <c r="K103">
        <v>0</v>
      </c>
      <c r="L103">
        <v>14</v>
      </c>
      <c r="M103">
        <v>0</v>
      </c>
      <c r="N103">
        <f t="shared" si="4"/>
        <v>1</v>
      </c>
      <c r="O103">
        <f t="shared" si="5"/>
        <v>15</v>
      </c>
      <c r="P103">
        <f t="shared" si="6"/>
        <v>5</v>
      </c>
      <c r="Q103">
        <v>2</v>
      </c>
      <c r="R103">
        <v>0</v>
      </c>
      <c r="S103">
        <v>4</v>
      </c>
      <c r="T103">
        <f t="shared" si="7"/>
        <v>1</v>
      </c>
    </row>
    <row r="104" spans="1:20" x14ac:dyDescent="0.3">
      <c r="A104" t="s">
        <v>7</v>
      </c>
      <c r="B104">
        <v>2016</v>
      </c>
      <c r="C104" t="s">
        <v>242</v>
      </c>
      <c r="D104" t="s">
        <v>246</v>
      </c>
      <c r="E104">
        <v>103</v>
      </c>
      <c r="F104">
        <v>5</v>
      </c>
      <c r="G104">
        <v>80</v>
      </c>
      <c r="H104">
        <v>2</v>
      </c>
      <c r="I104">
        <v>2</v>
      </c>
      <c r="J104">
        <v>82</v>
      </c>
      <c r="K104">
        <v>0</v>
      </c>
      <c r="L104">
        <v>21</v>
      </c>
      <c r="M104">
        <v>0</v>
      </c>
      <c r="N104">
        <f t="shared" si="4"/>
        <v>2</v>
      </c>
      <c r="O104">
        <f t="shared" si="5"/>
        <v>23</v>
      </c>
      <c r="P104">
        <f t="shared" si="6"/>
        <v>4</v>
      </c>
      <c r="Q104">
        <v>2</v>
      </c>
      <c r="R104">
        <v>0</v>
      </c>
      <c r="S104">
        <v>3</v>
      </c>
      <c r="T104">
        <f t="shared" si="7"/>
        <v>1</v>
      </c>
    </row>
    <row r="105" spans="1:20" x14ac:dyDescent="0.3">
      <c r="A105" t="s">
        <v>7</v>
      </c>
      <c r="B105">
        <v>2016</v>
      </c>
      <c r="C105" t="s">
        <v>247</v>
      </c>
      <c r="D105" t="s">
        <v>243</v>
      </c>
      <c r="E105">
        <v>42</v>
      </c>
      <c r="F105">
        <v>3</v>
      </c>
      <c r="G105">
        <v>36</v>
      </c>
      <c r="H105">
        <v>0</v>
      </c>
      <c r="I105">
        <v>0</v>
      </c>
      <c r="J105">
        <v>36</v>
      </c>
      <c r="K105">
        <v>0</v>
      </c>
      <c r="L105">
        <v>6</v>
      </c>
      <c r="M105">
        <v>0</v>
      </c>
      <c r="N105">
        <f t="shared" si="4"/>
        <v>0</v>
      </c>
      <c r="O105">
        <f t="shared" si="5"/>
        <v>6</v>
      </c>
      <c r="P105">
        <f t="shared" si="6"/>
        <v>2</v>
      </c>
      <c r="Q105">
        <v>1</v>
      </c>
      <c r="R105">
        <v>0</v>
      </c>
      <c r="S105">
        <v>2</v>
      </c>
      <c r="T105">
        <f t="shared" si="7"/>
        <v>0</v>
      </c>
    </row>
    <row r="106" spans="1:20" x14ac:dyDescent="0.3">
      <c r="A106" t="s">
        <v>7</v>
      </c>
      <c r="B106">
        <v>2016</v>
      </c>
      <c r="C106" t="s">
        <v>247</v>
      </c>
      <c r="D106" t="s">
        <v>244</v>
      </c>
      <c r="E106">
        <v>44</v>
      </c>
      <c r="F106">
        <v>3</v>
      </c>
      <c r="G106">
        <v>42</v>
      </c>
      <c r="H106">
        <v>0</v>
      </c>
      <c r="I106">
        <v>0</v>
      </c>
      <c r="J106">
        <v>42</v>
      </c>
      <c r="K106">
        <v>0</v>
      </c>
      <c r="L106">
        <v>1</v>
      </c>
      <c r="M106">
        <v>1</v>
      </c>
      <c r="N106">
        <f t="shared" si="4"/>
        <v>0</v>
      </c>
      <c r="O106">
        <f t="shared" si="5"/>
        <v>2</v>
      </c>
      <c r="P106">
        <f t="shared" si="6"/>
        <v>2</v>
      </c>
      <c r="Q106">
        <v>1</v>
      </c>
      <c r="R106">
        <v>0</v>
      </c>
      <c r="S106">
        <v>1</v>
      </c>
      <c r="T106">
        <f t="shared" si="7"/>
        <v>0</v>
      </c>
    </row>
    <row r="107" spans="1:20" x14ac:dyDescent="0.3">
      <c r="A107" t="s">
        <v>7</v>
      </c>
      <c r="B107">
        <v>2016</v>
      </c>
      <c r="C107" t="s">
        <v>247</v>
      </c>
      <c r="D107" t="s">
        <v>245</v>
      </c>
      <c r="E107">
        <v>46</v>
      </c>
      <c r="F107">
        <v>7</v>
      </c>
      <c r="G107">
        <v>39</v>
      </c>
      <c r="H107">
        <v>1</v>
      </c>
      <c r="I107">
        <v>1</v>
      </c>
      <c r="J107">
        <v>41</v>
      </c>
      <c r="K107">
        <v>2</v>
      </c>
      <c r="L107">
        <v>3</v>
      </c>
      <c r="M107">
        <v>0</v>
      </c>
      <c r="N107">
        <f t="shared" si="4"/>
        <v>2</v>
      </c>
      <c r="O107">
        <f t="shared" si="5"/>
        <v>7</v>
      </c>
      <c r="P107">
        <f t="shared" si="6"/>
        <v>6</v>
      </c>
      <c r="Q107">
        <v>3</v>
      </c>
      <c r="R107">
        <v>2</v>
      </c>
      <c r="S107">
        <v>2</v>
      </c>
      <c r="T107">
        <f t="shared" si="7"/>
        <v>2</v>
      </c>
    </row>
    <row r="108" spans="1:20" x14ac:dyDescent="0.3">
      <c r="A108" t="s">
        <v>7</v>
      </c>
      <c r="B108">
        <v>2016</v>
      </c>
      <c r="C108" t="s">
        <v>247</v>
      </c>
      <c r="D108" t="s">
        <v>246</v>
      </c>
      <c r="E108">
        <v>59</v>
      </c>
      <c r="F108">
        <v>2</v>
      </c>
      <c r="G108">
        <v>56</v>
      </c>
      <c r="H108">
        <v>0</v>
      </c>
      <c r="I108">
        <v>0</v>
      </c>
      <c r="J108">
        <v>56</v>
      </c>
      <c r="K108">
        <v>0</v>
      </c>
      <c r="L108">
        <v>3</v>
      </c>
      <c r="M108">
        <v>0</v>
      </c>
      <c r="N108">
        <f t="shared" si="4"/>
        <v>0</v>
      </c>
      <c r="O108">
        <f t="shared" si="5"/>
        <v>3</v>
      </c>
      <c r="P108">
        <f t="shared" si="6"/>
        <v>1</v>
      </c>
      <c r="Q108">
        <v>1</v>
      </c>
      <c r="R108">
        <v>0</v>
      </c>
      <c r="S108">
        <v>1</v>
      </c>
      <c r="T108">
        <f t="shared" si="7"/>
        <v>0</v>
      </c>
    </row>
    <row r="109" spans="1:20" x14ac:dyDescent="0.3">
      <c r="A109" t="s">
        <v>7</v>
      </c>
      <c r="B109">
        <v>2016</v>
      </c>
      <c r="C109" t="s">
        <v>248</v>
      </c>
      <c r="D109" t="s">
        <v>243</v>
      </c>
      <c r="E109">
        <v>57</v>
      </c>
      <c r="F109">
        <v>6</v>
      </c>
      <c r="G109">
        <v>48</v>
      </c>
      <c r="H109">
        <v>0</v>
      </c>
      <c r="I109">
        <v>0</v>
      </c>
      <c r="J109">
        <v>49</v>
      </c>
      <c r="K109">
        <v>2</v>
      </c>
      <c r="L109">
        <v>6</v>
      </c>
      <c r="M109">
        <v>0</v>
      </c>
      <c r="N109">
        <f t="shared" si="4"/>
        <v>1</v>
      </c>
      <c r="O109">
        <f t="shared" si="5"/>
        <v>9</v>
      </c>
      <c r="P109">
        <f t="shared" si="6"/>
        <v>5</v>
      </c>
      <c r="Q109">
        <v>2</v>
      </c>
      <c r="R109">
        <v>2</v>
      </c>
      <c r="S109">
        <v>2</v>
      </c>
      <c r="T109">
        <f t="shared" si="7"/>
        <v>1</v>
      </c>
    </row>
    <row r="110" spans="1:20" x14ac:dyDescent="0.3">
      <c r="A110" t="s">
        <v>7</v>
      </c>
      <c r="B110">
        <v>2016</v>
      </c>
      <c r="C110" t="s">
        <v>248</v>
      </c>
      <c r="D110" t="s">
        <v>244</v>
      </c>
      <c r="E110">
        <v>69</v>
      </c>
      <c r="F110">
        <v>4</v>
      </c>
      <c r="G110">
        <v>63</v>
      </c>
      <c r="H110">
        <v>2</v>
      </c>
      <c r="I110">
        <v>0</v>
      </c>
      <c r="J110">
        <v>65</v>
      </c>
      <c r="K110">
        <v>2</v>
      </c>
      <c r="L110">
        <v>2</v>
      </c>
      <c r="M110">
        <v>0</v>
      </c>
      <c r="N110">
        <f t="shared" si="4"/>
        <v>2</v>
      </c>
      <c r="O110">
        <f t="shared" si="5"/>
        <v>6</v>
      </c>
      <c r="P110">
        <f t="shared" si="6"/>
        <v>3</v>
      </c>
      <c r="Q110">
        <v>2</v>
      </c>
      <c r="R110">
        <v>1</v>
      </c>
      <c r="S110">
        <v>1</v>
      </c>
      <c r="T110">
        <f t="shared" si="7"/>
        <v>1</v>
      </c>
    </row>
    <row r="111" spans="1:20" x14ac:dyDescent="0.3">
      <c r="A111" t="s">
        <v>7</v>
      </c>
      <c r="B111">
        <v>2016</v>
      </c>
      <c r="C111" t="s">
        <v>248</v>
      </c>
      <c r="D111" t="s">
        <v>245</v>
      </c>
      <c r="E111">
        <v>53</v>
      </c>
      <c r="F111">
        <v>3</v>
      </c>
      <c r="G111">
        <v>51</v>
      </c>
      <c r="H111">
        <v>0</v>
      </c>
      <c r="I111">
        <v>0</v>
      </c>
      <c r="J111">
        <v>51</v>
      </c>
      <c r="K111">
        <v>1</v>
      </c>
      <c r="L111">
        <v>1</v>
      </c>
      <c r="M111">
        <v>0</v>
      </c>
      <c r="N111">
        <f t="shared" si="4"/>
        <v>0</v>
      </c>
      <c r="O111">
        <f t="shared" si="5"/>
        <v>2</v>
      </c>
      <c r="P111">
        <f t="shared" si="6"/>
        <v>2</v>
      </c>
      <c r="Q111">
        <v>1</v>
      </c>
      <c r="R111">
        <v>1</v>
      </c>
      <c r="S111">
        <v>1</v>
      </c>
      <c r="T111">
        <f t="shared" si="7"/>
        <v>0</v>
      </c>
    </row>
    <row r="112" spans="1:20" x14ac:dyDescent="0.3">
      <c r="A112" t="s">
        <v>7</v>
      </c>
      <c r="B112">
        <v>2016</v>
      </c>
      <c r="C112" t="s">
        <v>248</v>
      </c>
      <c r="D112" t="s">
        <v>246</v>
      </c>
      <c r="E112">
        <v>58</v>
      </c>
      <c r="F112">
        <v>3</v>
      </c>
      <c r="G112">
        <v>56</v>
      </c>
      <c r="H112">
        <v>0</v>
      </c>
      <c r="I112">
        <v>0</v>
      </c>
      <c r="J112">
        <v>57</v>
      </c>
      <c r="K112">
        <v>0</v>
      </c>
      <c r="L112">
        <v>1</v>
      </c>
      <c r="M112">
        <v>0</v>
      </c>
      <c r="N112">
        <f t="shared" si="4"/>
        <v>1</v>
      </c>
      <c r="O112">
        <f t="shared" si="5"/>
        <v>2</v>
      </c>
      <c r="P112">
        <f t="shared" si="6"/>
        <v>2</v>
      </c>
      <c r="Q112">
        <v>2</v>
      </c>
      <c r="R112">
        <v>0</v>
      </c>
      <c r="S112">
        <v>1</v>
      </c>
      <c r="T112">
        <f t="shared" si="7"/>
        <v>1</v>
      </c>
    </row>
    <row r="113" spans="1:20" x14ac:dyDescent="0.3">
      <c r="A113" t="s">
        <v>7</v>
      </c>
      <c r="B113">
        <v>2016</v>
      </c>
      <c r="C113" t="s">
        <v>249</v>
      </c>
      <c r="D113" t="s">
        <v>243</v>
      </c>
      <c r="E113">
        <v>75</v>
      </c>
      <c r="F113">
        <v>4</v>
      </c>
      <c r="G113">
        <v>68</v>
      </c>
      <c r="H113">
        <v>0</v>
      </c>
      <c r="I113">
        <v>0</v>
      </c>
      <c r="J113">
        <v>68</v>
      </c>
      <c r="K113">
        <v>2</v>
      </c>
      <c r="L113">
        <v>5</v>
      </c>
      <c r="M113">
        <v>0</v>
      </c>
      <c r="N113">
        <f t="shared" si="4"/>
        <v>0</v>
      </c>
      <c r="O113">
        <f t="shared" si="5"/>
        <v>7</v>
      </c>
      <c r="P113">
        <f t="shared" si="6"/>
        <v>3</v>
      </c>
      <c r="Q113">
        <v>1</v>
      </c>
      <c r="R113">
        <v>2</v>
      </c>
      <c r="S113">
        <v>1</v>
      </c>
      <c r="T113">
        <f t="shared" si="7"/>
        <v>0</v>
      </c>
    </row>
    <row r="114" spans="1:20" x14ac:dyDescent="0.3">
      <c r="A114" t="s">
        <v>7</v>
      </c>
      <c r="B114">
        <v>2016</v>
      </c>
      <c r="C114" t="s">
        <v>249</v>
      </c>
      <c r="D114" t="s">
        <v>244</v>
      </c>
      <c r="E114">
        <v>94</v>
      </c>
      <c r="F114">
        <v>2</v>
      </c>
      <c r="G114">
        <v>91</v>
      </c>
      <c r="H114">
        <v>0</v>
      </c>
      <c r="I114">
        <v>0</v>
      </c>
      <c r="J114">
        <v>91</v>
      </c>
      <c r="K114">
        <v>0</v>
      </c>
      <c r="L114">
        <v>3</v>
      </c>
      <c r="M114">
        <v>0</v>
      </c>
      <c r="N114">
        <f t="shared" si="4"/>
        <v>0</v>
      </c>
      <c r="O114">
        <f t="shared" si="5"/>
        <v>3</v>
      </c>
      <c r="P114">
        <f t="shared" si="6"/>
        <v>1</v>
      </c>
      <c r="Q114">
        <v>1</v>
      </c>
      <c r="R114">
        <v>0</v>
      </c>
      <c r="S114">
        <v>1</v>
      </c>
      <c r="T114">
        <f t="shared" si="7"/>
        <v>0</v>
      </c>
    </row>
    <row r="115" spans="1:20" x14ac:dyDescent="0.3">
      <c r="A115" t="s">
        <v>7</v>
      </c>
      <c r="B115">
        <v>2016</v>
      </c>
      <c r="C115" t="s">
        <v>249</v>
      </c>
      <c r="D115" t="s">
        <v>245</v>
      </c>
      <c r="E115">
        <v>103</v>
      </c>
      <c r="F115">
        <v>5</v>
      </c>
      <c r="G115">
        <v>98</v>
      </c>
      <c r="H115">
        <v>1</v>
      </c>
      <c r="I115">
        <v>0</v>
      </c>
      <c r="J115">
        <v>100</v>
      </c>
      <c r="K115">
        <v>0</v>
      </c>
      <c r="L115">
        <v>3</v>
      </c>
      <c r="M115">
        <v>0</v>
      </c>
      <c r="N115">
        <f t="shared" si="4"/>
        <v>2</v>
      </c>
      <c r="O115">
        <f t="shared" si="5"/>
        <v>5</v>
      </c>
      <c r="P115">
        <f t="shared" si="6"/>
        <v>4</v>
      </c>
      <c r="Q115">
        <v>3</v>
      </c>
      <c r="R115">
        <v>0</v>
      </c>
      <c r="S115">
        <v>2</v>
      </c>
      <c r="T115">
        <f t="shared" si="7"/>
        <v>2</v>
      </c>
    </row>
    <row r="116" spans="1:20" x14ac:dyDescent="0.3">
      <c r="A116" t="s">
        <v>7</v>
      </c>
      <c r="B116">
        <v>2016</v>
      </c>
      <c r="C116" t="s">
        <v>249</v>
      </c>
      <c r="D116" t="s">
        <v>246</v>
      </c>
      <c r="E116">
        <v>125</v>
      </c>
      <c r="F116">
        <v>4</v>
      </c>
      <c r="G116">
        <v>119</v>
      </c>
      <c r="H116">
        <v>0</v>
      </c>
      <c r="I116">
        <v>0</v>
      </c>
      <c r="J116">
        <v>120</v>
      </c>
      <c r="K116">
        <v>1</v>
      </c>
      <c r="L116">
        <v>4</v>
      </c>
      <c r="M116">
        <v>0</v>
      </c>
      <c r="N116">
        <f t="shared" si="4"/>
        <v>1</v>
      </c>
      <c r="O116">
        <f t="shared" si="5"/>
        <v>6</v>
      </c>
      <c r="P116">
        <f t="shared" si="6"/>
        <v>3</v>
      </c>
      <c r="Q116">
        <v>2</v>
      </c>
      <c r="R116">
        <v>1</v>
      </c>
      <c r="S116">
        <v>1</v>
      </c>
      <c r="T116">
        <f t="shared" si="7"/>
        <v>1</v>
      </c>
    </row>
    <row r="117" spans="1:20" x14ac:dyDescent="0.3">
      <c r="A117" t="s">
        <v>6</v>
      </c>
      <c r="B117">
        <v>2016</v>
      </c>
      <c r="C117" t="s">
        <v>242</v>
      </c>
      <c r="D117" t="s">
        <v>243</v>
      </c>
      <c r="E117">
        <v>34</v>
      </c>
      <c r="F117">
        <v>4</v>
      </c>
      <c r="G117">
        <v>30</v>
      </c>
      <c r="H117">
        <v>0</v>
      </c>
      <c r="I117">
        <v>0</v>
      </c>
      <c r="J117">
        <v>30</v>
      </c>
      <c r="K117">
        <v>1</v>
      </c>
      <c r="L117">
        <v>3</v>
      </c>
      <c r="M117">
        <v>0</v>
      </c>
      <c r="N117">
        <f t="shared" si="4"/>
        <v>0</v>
      </c>
      <c r="O117">
        <f t="shared" si="5"/>
        <v>4</v>
      </c>
      <c r="P117">
        <f t="shared" si="6"/>
        <v>3</v>
      </c>
      <c r="Q117">
        <v>1</v>
      </c>
      <c r="R117">
        <v>1</v>
      </c>
      <c r="S117">
        <v>2</v>
      </c>
      <c r="T117">
        <f t="shared" si="7"/>
        <v>0</v>
      </c>
    </row>
    <row r="118" spans="1:20" x14ac:dyDescent="0.3">
      <c r="A118" t="s">
        <v>6</v>
      </c>
      <c r="B118">
        <v>2016</v>
      </c>
      <c r="C118" t="s">
        <v>242</v>
      </c>
      <c r="D118" t="s">
        <v>244</v>
      </c>
      <c r="E118">
        <v>30</v>
      </c>
      <c r="F118">
        <v>4</v>
      </c>
      <c r="G118">
        <v>25</v>
      </c>
      <c r="H118">
        <v>0</v>
      </c>
      <c r="I118">
        <v>0</v>
      </c>
      <c r="J118">
        <v>26</v>
      </c>
      <c r="K118">
        <v>0</v>
      </c>
      <c r="L118">
        <v>4</v>
      </c>
      <c r="M118">
        <v>0</v>
      </c>
      <c r="N118">
        <f t="shared" si="4"/>
        <v>1</v>
      </c>
      <c r="O118">
        <f t="shared" si="5"/>
        <v>5</v>
      </c>
      <c r="P118">
        <f t="shared" si="6"/>
        <v>3</v>
      </c>
      <c r="Q118">
        <v>2</v>
      </c>
      <c r="R118">
        <v>0</v>
      </c>
      <c r="S118">
        <v>2</v>
      </c>
      <c r="T118">
        <f t="shared" si="7"/>
        <v>1</v>
      </c>
    </row>
    <row r="119" spans="1:20" x14ac:dyDescent="0.3">
      <c r="A119" t="s">
        <v>6</v>
      </c>
      <c r="B119">
        <v>2016</v>
      </c>
      <c r="C119" t="s">
        <v>242</v>
      </c>
      <c r="D119" t="s">
        <v>245</v>
      </c>
      <c r="E119">
        <v>32</v>
      </c>
      <c r="F119">
        <v>4</v>
      </c>
      <c r="G119">
        <v>23</v>
      </c>
      <c r="H119">
        <v>0</v>
      </c>
      <c r="I119">
        <v>0</v>
      </c>
      <c r="J119">
        <v>23</v>
      </c>
      <c r="K119">
        <v>1</v>
      </c>
      <c r="L119">
        <v>8</v>
      </c>
      <c r="M119">
        <v>0</v>
      </c>
      <c r="N119">
        <f t="shared" si="4"/>
        <v>0</v>
      </c>
      <c r="O119">
        <f t="shared" si="5"/>
        <v>9</v>
      </c>
      <c r="P119">
        <f t="shared" si="6"/>
        <v>3</v>
      </c>
      <c r="Q119">
        <v>1</v>
      </c>
      <c r="R119">
        <v>1</v>
      </c>
      <c r="S119">
        <v>2</v>
      </c>
      <c r="T119">
        <f t="shared" si="7"/>
        <v>0</v>
      </c>
    </row>
    <row r="120" spans="1:20" x14ac:dyDescent="0.3">
      <c r="A120" t="s">
        <v>6</v>
      </c>
      <c r="B120">
        <v>2016</v>
      </c>
      <c r="C120" t="s">
        <v>242</v>
      </c>
      <c r="D120" t="s">
        <v>246</v>
      </c>
      <c r="E120">
        <v>24</v>
      </c>
      <c r="F120">
        <v>5</v>
      </c>
      <c r="G120">
        <v>19</v>
      </c>
      <c r="H120">
        <v>0</v>
      </c>
      <c r="I120">
        <v>0</v>
      </c>
      <c r="J120">
        <v>19</v>
      </c>
      <c r="K120">
        <v>1</v>
      </c>
      <c r="L120">
        <v>4</v>
      </c>
      <c r="M120">
        <v>0</v>
      </c>
      <c r="N120">
        <f t="shared" si="4"/>
        <v>0</v>
      </c>
      <c r="O120">
        <f t="shared" si="5"/>
        <v>5</v>
      </c>
      <c r="P120">
        <f t="shared" si="6"/>
        <v>4</v>
      </c>
      <c r="Q120">
        <v>1</v>
      </c>
      <c r="R120">
        <v>1</v>
      </c>
      <c r="S120">
        <v>3</v>
      </c>
      <c r="T120">
        <f t="shared" si="7"/>
        <v>0</v>
      </c>
    </row>
    <row r="121" spans="1:20" x14ac:dyDescent="0.3">
      <c r="A121" t="s">
        <v>6</v>
      </c>
      <c r="B121">
        <v>2016</v>
      </c>
      <c r="C121" t="s">
        <v>247</v>
      </c>
      <c r="D121" t="s">
        <v>243</v>
      </c>
      <c r="E121">
        <v>46</v>
      </c>
      <c r="F121">
        <v>8</v>
      </c>
      <c r="G121">
        <v>37</v>
      </c>
      <c r="H121">
        <v>0</v>
      </c>
      <c r="I121">
        <v>0</v>
      </c>
      <c r="J121">
        <v>37</v>
      </c>
      <c r="K121">
        <v>5</v>
      </c>
      <c r="L121">
        <v>4</v>
      </c>
      <c r="M121">
        <v>0</v>
      </c>
      <c r="N121">
        <f t="shared" si="4"/>
        <v>0</v>
      </c>
      <c r="O121">
        <f t="shared" si="5"/>
        <v>9</v>
      </c>
      <c r="P121">
        <f t="shared" si="6"/>
        <v>7</v>
      </c>
      <c r="Q121">
        <v>1</v>
      </c>
      <c r="R121">
        <v>3</v>
      </c>
      <c r="S121">
        <v>4</v>
      </c>
      <c r="T121">
        <f t="shared" si="7"/>
        <v>0</v>
      </c>
    </row>
    <row r="122" spans="1:20" x14ac:dyDescent="0.3">
      <c r="A122" t="s">
        <v>6</v>
      </c>
      <c r="B122">
        <v>2016</v>
      </c>
      <c r="C122" t="s">
        <v>247</v>
      </c>
      <c r="D122" t="s">
        <v>244</v>
      </c>
      <c r="E122">
        <v>63</v>
      </c>
      <c r="F122">
        <v>8</v>
      </c>
      <c r="G122">
        <v>54</v>
      </c>
      <c r="H122">
        <v>0</v>
      </c>
      <c r="I122">
        <v>0</v>
      </c>
      <c r="J122">
        <v>54</v>
      </c>
      <c r="K122">
        <v>7</v>
      </c>
      <c r="L122">
        <v>2</v>
      </c>
      <c r="M122">
        <v>0</v>
      </c>
      <c r="N122">
        <f t="shared" si="4"/>
        <v>0</v>
      </c>
      <c r="O122">
        <f t="shared" si="5"/>
        <v>9</v>
      </c>
      <c r="P122">
        <f t="shared" si="6"/>
        <v>7</v>
      </c>
      <c r="Q122">
        <v>1</v>
      </c>
      <c r="R122">
        <v>5</v>
      </c>
      <c r="S122">
        <v>2</v>
      </c>
      <c r="T122">
        <f t="shared" si="7"/>
        <v>0</v>
      </c>
    </row>
    <row r="123" spans="1:20" x14ac:dyDescent="0.3">
      <c r="A123" t="s">
        <v>6</v>
      </c>
      <c r="B123">
        <v>2016</v>
      </c>
      <c r="C123" t="s">
        <v>247</v>
      </c>
      <c r="D123" t="s">
        <v>245</v>
      </c>
      <c r="E123">
        <v>72</v>
      </c>
      <c r="F123">
        <v>10</v>
      </c>
      <c r="G123">
        <v>52</v>
      </c>
      <c r="H123">
        <v>1</v>
      </c>
      <c r="I123">
        <v>0</v>
      </c>
      <c r="J123">
        <v>55</v>
      </c>
      <c r="K123">
        <v>15</v>
      </c>
      <c r="L123">
        <v>2</v>
      </c>
      <c r="M123">
        <v>0</v>
      </c>
      <c r="N123">
        <f t="shared" si="4"/>
        <v>3</v>
      </c>
      <c r="O123">
        <f t="shared" si="5"/>
        <v>20</v>
      </c>
      <c r="P123">
        <f t="shared" si="6"/>
        <v>9</v>
      </c>
      <c r="Q123">
        <v>4</v>
      </c>
      <c r="R123">
        <v>5</v>
      </c>
      <c r="S123">
        <v>1</v>
      </c>
      <c r="T123">
        <f t="shared" si="7"/>
        <v>3</v>
      </c>
    </row>
    <row r="124" spans="1:20" x14ac:dyDescent="0.3">
      <c r="A124" t="s">
        <v>6</v>
      </c>
      <c r="B124">
        <v>2016</v>
      </c>
      <c r="C124" t="s">
        <v>247</v>
      </c>
      <c r="D124" t="s">
        <v>246</v>
      </c>
      <c r="E124">
        <v>65</v>
      </c>
      <c r="F124">
        <v>5</v>
      </c>
      <c r="G124">
        <v>55</v>
      </c>
      <c r="H124">
        <v>0</v>
      </c>
      <c r="I124">
        <v>0</v>
      </c>
      <c r="J124">
        <v>55</v>
      </c>
      <c r="K124">
        <v>7</v>
      </c>
      <c r="L124">
        <v>1</v>
      </c>
      <c r="M124">
        <v>2</v>
      </c>
      <c r="N124">
        <f t="shared" si="4"/>
        <v>0</v>
      </c>
      <c r="O124">
        <f t="shared" si="5"/>
        <v>10</v>
      </c>
      <c r="P124">
        <f t="shared" si="6"/>
        <v>4</v>
      </c>
      <c r="Q124">
        <v>1</v>
      </c>
      <c r="R124">
        <v>2</v>
      </c>
      <c r="S124">
        <v>1</v>
      </c>
      <c r="T124">
        <f t="shared" si="7"/>
        <v>0</v>
      </c>
    </row>
    <row r="125" spans="1:20" x14ac:dyDescent="0.3">
      <c r="A125" t="s">
        <v>6</v>
      </c>
      <c r="B125">
        <v>2016</v>
      </c>
      <c r="C125" t="s">
        <v>248</v>
      </c>
      <c r="D125" t="s">
        <v>243</v>
      </c>
      <c r="E125">
        <v>57</v>
      </c>
      <c r="F125">
        <v>7</v>
      </c>
      <c r="G125">
        <v>41</v>
      </c>
      <c r="H125">
        <v>1</v>
      </c>
      <c r="I125">
        <v>0</v>
      </c>
      <c r="J125">
        <v>44</v>
      </c>
      <c r="K125">
        <v>12</v>
      </c>
      <c r="L125">
        <v>0</v>
      </c>
      <c r="M125">
        <v>1</v>
      </c>
      <c r="N125">
        <f t="shared" si="4"/>
        <v>3</v>
      </c>
      <c r="O125">
        <f t="shared" si="5"/>
        <v>16</v>
      </c>
      <c r="P125">
        <f t="shared" si="6"/>
        <v>6</v>
      </c>
      <c r="Q125">
        <v>3</v>
      </c>
      <c r="R125">
        <v>3</v>
      </c>
      <c r="S125">
        <v>0</v>
      </c>
      <c r="T125">
        <f t="shared" si="7"/>
        <v>2</v>
      </c>
    </row>
    <row r="126" spans="1:20" x14ac:dyDescent="0.3">
      <c r="A126" t="s">
        <v>6</v>
      </c>
      <c r="B126">
        <v>2016</v>
      </c>
      <c r="C126" t="s">
        <v>248</v>
      </c>
      <c r="D126" t="s">
        <v>244</v>
      </c>
      <c r="E126">
        <v>80</v>
      </c>
      <c r="F126">
        <v>10</v>
      </c>
      <c r="G126">
        <v>52</v>
      </c>
      <c r="H126">
        <v>1</v>
      </c>
      <c r="I126">
        <v>1</v>
      </c>
      <c r="J126">
        <v>56</v>
      </c>
      <c r="K126">
        <v>18</v>
      </c>
      <c r="L126">
        <v>6</v>
      </c>
      <c r="M126">
        <v>0</v>
      </c>
      <c r="N126">
        <f t="shared" si="4"/>
        <v>4</v>
      </c>
      <c r="O126">
        <f t="shared" si="5"/>
        <v>28</v>
      </c>
      <c r="P126">
        <f t="shared" si="6"/>
        <v>9</v>
      </c>
      <c r="Q126">
        <v>3</v>
      </c>
      <c r="R126">
        <v>4</v>
      </c>
      <c r="S126">
        <v>3</v>
      </c>
      <c r="T126">
        <f t="shared" si="7"/>
        <v>2</v>
      </c>
    </row>
    <row r="127" spans="1:20" x14ac:dyDescent="0.3">
      <c r="A127" t="s">
        <v>6</v>
      </c>
      <c r="B127">
        <v>2016</v>
      </c>
      <c r="C127" t="s">
        <v>248</v>
      </c>
      <c r="D127" t="s">
        <v>245</v>
      </c>
      <c r="E127">
        <v>79</v>
      </c>
      <c r="F127">
        <v>11</v>
      </c>
      <c r="G127">
        <v>54</v>
      </c>
      <c r="H127">
        <v>2</v>
      </c>
      <c r="I127">
        <v>0</v>
      </c>
      <c r="J127">
        <v>63</v>
      </c>
      <c r="K127">
        <v>13</v>
      </c>
      <c r="L127">
        <v>2</v>
      </c>
      <c r="M127">
        <v>1</v>
      </c>
      <c r="N127">
        <f t="shared" si="4"/>
        <v>9</v>
      </c>
      <c r="O127">
        <f t="shared" si="5"/>
        <v>25</v>
      </c>
      <c r="P127">
        <f t="shared" si="6"/>
        <v>10</v>
      </c>
      <c r="Q127">
        <v>4</v>
      </c>
      <c r="R127">
        <v>4</v>
      </c>
      <c r="S127">
        <v>2</v>
      </c>
      <c r="T127">
        <f t="shared" si="7"/>
        <v>3</v>
      </c>
    </row>
    <row r="128" spans="1:20" x14ac:dyDescent="0.3">
      <c r="A128" t="s">
        <v>6</v>
      </c>
      <c r="B128">
        <v>2016</v>
      </c>
      <c r="C128" t="s">
        <v>248</v>
      </c>
      <c r="D128" t="s">
        <v>246</v>
      </c>
      <c r="E128">
        <v>94</v>
      </c>
      <c r="F128">
        <v>11</v>
      </c>
      <c r="G128">
        <v>69</v>
      </c>
      <c r="H128">
        <v>1</v>
      </c>
      <c r="I128">
        <v>2</v>
      </c>
      <c r="J128">
        <v>74</v>
      </c>
      <c r="K128">
        <v>15</v>
      </c>
      <c r="L128">
        <v>5</v>
      </c>
      <c r="M128">
        <v>0</v>
      </c>
      <c r="N128">
        <f t="shared" si="4"/>
        <v>5</v>
      </c>
      <c r="O128">
        <f t="shared" si="5"/>
        <v>25</v>
      </c>
      <c r="P128">
        <f t="shared" si="6"/>
        <v>10</v>
      </c>
      <c r="Q128">
        <v>3</v>
      </c>
      <c r="R128">
        <v>5</v>
      </c>
      <c r="S128">
        <v>3</v>
      </c>
      <c r="T128">
        <f t="shared" si="7"/>
        <v>2</v>
      </c>
    </row>
    <row r="129" spans="1:20" x14ac:dyDescent="0.3">
      <c r="A129" t="s">
        <v>6</v>
      </c>
      <c r="B129">
        <v>2016</v>
      </c>
      <c r="C129" t="s">
        <v>249</v>
      </c>
      <c r="D129" t="s">
        <v>243</v>
      </c>
      <c r="E129">
        <v>73</v>
      </c>
      <c r="F129">
        <v>9</v>
      </c>
      <c r="G129">
        <v>48</v>
      </c>
      <c r="H129">
        <v>0</v>
      </c>
      <c r="I129">
        <v>0</v>
      </c>
      <c r="J129">
        <v>49</v>
      </c>
      <c r="K129">
        <v>22</v>
      </c>
      <c r="L129">
        <v>2</v>
      </c>
      <c r="M129">
        <v>0</v>
      </c>
      <c r="N129">
        <f t="shared" si="4"/>
        <v>1</v>
      </c>
      <c r="O129">
        <f t="shared" si="5"/>
        <v>25</v>
      </c>
      <c r="P129">
        <f t="shared" si="6"/>
        <v>8</v>
      </c>
      <c r="Q129">
        <v>2</v>
      </c>
      <c r="R129">
        <v>5</v>
      </c>
      <c r="S129">
        <v>2</v>
      </c>
      <c r="T129">
        <f t="shared" si="7"/>
        <v>1</v>
      </c>
    </row>
    <row r="130" spans="1:20" x14ac:dyDescent="0.3">
      <c r="A130" t="s">
        <v>6</v>
      </c>
      <c r="B130">
        <v>2016</v>
      </c>
      <c r="C130" t="s">
        <v>249</v>
      </c>
      <c r="D130" t="s">
        <v>244</v>
      </c>
      <c r="E130">
        <v>80</v>
      </c>
      <c r="F130">
        <v>6</v>
      </c>
      <c r="G130">
        <v>64</v>
      </c>
      <c r="H130">
        <v>0</v>
      </c>
      <c r="I130">
        <v>0</v>
      </c>
      <c r="J130">
        <v>65</v>
      </c>
      <c r="K130">
        <v>15</v>
      </c>
      <c r="L130">
        <v>0</v>
      </c>
      <c r="M130">
        <v>0</v>
      </c>
      <c r="N130">
        <f t="shared" si="4"/>
        <v>1</v>
      </c>
      <c r="O130">
        <f t="shared" si="5"/>
        <v>16</v>
      </c>
      <c r="P130">
        <f t="shared" si="6"/>
        <v>5</v>
      </c>
      <c r="Q130">
        <v>2</v>
      </c>
      <c r="R130">
        <v>4</v>
      </c>
      <c r="S130">
        <v>0</v>
      </c>
      <c r="T130">
        <f t="shared" si="7"/>
        <v>1</v>
      </c>
    </row>
    <row r="131" spans="1:20" x14ac:dyDescent="0.3">
      <c r="A131" t="s">
        <v>6</v>
      </c>
      <c r="B131">
        <v>2016</v>
      </c>
      <c r="C131" t="s">
        <v>249</v>
      </c>
      <c r="D131" t="s">
        <v>245</v>
      </c>
      <c r="E131">
        <v>66</v>
      </c>
      <c r="F131">
        <v>8</v>
      </c>
      <c r="G131">
        <v>43</v>
      </c>
      <c r="H131">
        <v>0</v>
      </c>
      <c r="I131">
        <v>0</v>
      </c>
      <c r="J131">
        <v>44</v>
      </c>
      <c r="K131">
        <v>20</v>
      </c>
      <c r="L131">
        <v>2</v>
      </c>
      <c r="M131">
        <v>0</v>
      </c>
      <c r="N131">
        <f t="shared" ref="N131:N194" si="8">J131-G131</f>
        <v>1</v>
      </c>
      <c r="O131">
        <f t="shared" ref="O131:O194" si="9">E131-G131</f>
        <v>23</v>
      </c>
      <c r="P131">
        <f t="shared" ref="P131:P159" si="10">F131-1</f>
        <v>7</v>
      </c>
      <c r="Q131">
        <v>2</v>
      </c>
      <c r="R131">
        <v>4</v>
      </c>
      <c r="S131">
        <v>2</v>
      </c>
      <c r="T131">
        <f t="shared" ref="T131:T194" si="11">Q131-1</f>
        <v>1</v>
      </c>
    </row>
    <row r="132" spans="1:20" x14ac:dyDescent="0.3">
      <c r="A132" t="s">
        <v>6</v>
      </c>
      <c r="B132">
        <v>2016</v>
      </c>
      <c r="C132" t="s">
        <v>249</v>
      </c>
      <c r="D132" t="s">
        <v>246</v>
      </c>
      <c r="E132">
        <v>55</v>
      </c>
      <c r="F132">
        <v>8</v>
      </c>
      <c r="G132">
        <v>36</v>
      </c>
      <c r="H132">
        <v>1</v>
      </c>
      <c r="I132">
        <v>0</v>
      </c>
      <c r="J132">
        <v>38</v>
      </c>
      <c r="K132">
        <v>15</v>
      </c>
      <c r="L132">
        <v>2</v>
      </c>
      <c r="M132">
        <v>0</v>
      </c>
      <c r="N132">
        <f t="shared" si="8"/>
        <v>2</v>
      </c>
      <c r="O132">
        <f t="shared" si="9"/>
        <v>19</v>
      </c>
      <c r="P132">
        <f>F132-1</f>
        <v>7</v>
      </c>
      <c r="Q132">
        <v>3</v>
      </c>
      <c r="R132">
        <v>4</v>
      </c>
      <c r="S132">
        <v>1</v>
      </c>
      <c r="T132">
        <f t="shared" si="11"/>
        <v>2</v>
      </c>
    </row>
    <row r="133" spans="1:20" x14ac:dyDescent="0.3">
      <c r="A133" t="s">
        <v>18</v>
      </c>
      <c r="B133">
        <v>2021</v>
      </c>
      <c r="C133" t="s">
        <v>242</v>
      </c>
      <c r="D133" t="s">
        <v>243</v>
      </c>
      <c r="E133">
        <v>33</v>
      </c>
      <c r="F133">
        <v>3</v>
      </c>
      <c r="G133">
        <v>31</v>
      </c>
      <c r="H133" s="18">
        <v>0</v>
      </c>
      <c r="I133" s="18">
        <v>0</v>
      </c>
      <c r="J133">
        <v>32</v>
      </c>
      <c r="K133">
        <v>0</v>
      </c>
      <c r="L133">
        <v>1</v>
      </c>
      <c r="M133">
        <v>0</v>
      </c>
      <c r="N133">
        <f t="shared" si="8"/>
        <v>1</v>
      </c>
      <c r="O133">
        <f t="shared" si="9"/>
        <v>2</v>
      </c>
      <c r="P133">
        <f t="shared" ref="P133:P196" si="12">F133-1</f>
        <v>2</v>
      </c>
      <c r="Q133">
        <v>2</v>
      </c>
      <c r="R133">
        <v>0</v>
      </c>
      <c r="S133">
        <v>1</v>
      </c>
      <c r="T133">
        <f t="shared" si="11"/>
        <v>1</v>
      </c>
    </row>
    <row r="134" spans="1:20" x14ac:dyDescent="0.3">
      <c r="A134" t="s">
        <v>18</v>
      </c>
      <c r="B134">
        <v>2021</v>
      </c>
      <c r="C134" t="s">
        <v>242</v>
      </c>
      <c r="D134" t="s">
        <v>244</v>
      </c>
      <c r="E134">
        <v>19</v>
      </c>
      <c r="F134">
        <v>2</v>
      </c>
      <c r="G134">
        <v>18</v>
      </c>
      <c r="H134" s="18">
        <v>0</v>
      </c>
      <c r="I134" s="18">
        <v>0</v>
      </c>
      <c r="J134">
        <v>18</v>
      </c>
      <c r="K134">
        <v>0</v>
      </c>
      <c r="L134">
        <v>1</v>
      </c>
      <c r="M134">
        <v>0</v>
      </c>
      <c r="N134">
        <f t="shared" si="8"/>
        <v>0</v>
      </c>
      <c r="O134">
        <f t="shared" si="9"/>
        <v>1</v>
      </c>
      <c r="P134">
        <f t="shared" si="12"/>
        <v>1</v>
      </c>
      <c r="Q134">
        <v>1</v>
      </c>
      <c r="R134">
        <v>0</v>
      </c>
      <c r="S134">
        <v>1</v>
      </c>
      <c r="T134">
        <f t="shared" si="11"/>
        <v>0</v>
      </c>
    </row>
    <row r="135" spans="1:20" x14ac:dyDescent="0.3">
      <c r="A135" t="s">
        <v>18</v>
      </c>
      <c r="B135">
        <v>2021</v>
      </c>
      <c r="C135" t="s">
        <v>242</v>
      </c>
      <c r="D135" t="s">
        <v>245</v>
      </c>
      <c r="E135">
        <v>24</v>
      </c>
      <c r="F135">
        <v>1</v>
      </c>
      <c r="G135">
        <v>24</v>
      </c>
      <c r="H135" s="18">
        <v>0</v>
      </c>
      <c r="I135" s="18">
        <v>0</v>
      </c>
      <c r="J135">
        <v>24</v>
      </c>
      <c r="K135">
        <v>0</v>
      </c>
      <c r="L135">
        <v>0</v>
      </c>
      <c r="M135">
        <v>0</v>
      </c>
      <c r="N135">
        <f t="shared" si="8"/>
        <v>0</v>
      </c>
      <c r="O135">
        <f t="shared" si="9"/>
        <v>0</v>
      </c>
      <c r="P135">
        <f t="shared" si="12"/>
        <v>0</v>
      </c>
      <c r="Q135">
        <v>1</v>
      </c>
      <c r="R135">
        <v>0</v>
      </c>
      <c r="S135">
        <v>0</v>
      </c>
      <c r="T135">
        <f t="shared" si="11"/>
        <v>0</v>
      </c>
    </row>
    <row r="136" spans="1:20" x14ac:dyDescent="0.3">
      <c r="A136" t="s">
        <v>18</v>
      </c>
      <c r="B136">
        <v>2021</v>
      </c>
      <c r="C136" t="s">
        <v>247</v>
      </c>
      <c r="D136" t="s">
        <v>243</v>
      </c>
      <c r="E136">
        <v>44</v>
      </c>
      <c r="F136">
        <v>7</v>
      </c>
      <c r="G136">
        <v>38</v>
      </c>
      <c r="H136" s="18">
        <v>0</v>
      </c>
      <c r="I136" s="18">
        <v>0</v>
      </c>
      <c r="J136">
        <v>39</v>
      </c>
      <c r="K136">
        <v>0</v>
      </c>
      <c r="L136">
        <v>5</v>
      </c>
      <c r="M136">
        <v>0</v>
      </c>
      <c r="N136">
        <f t="shared" si="8"/>
        <v>1</v>
      </c>
      <c r="O136">
        <f t="shared" si="9"/>
        <v>6</v>
      </c>
      <c r="P136">
        <f t="shared" si="12"/>
        <v>6</v>
      </c>
      <c r="Q136">
        <v>2</v>
      </c>
      <c r="R136">
        <v>0</v>
      </c>
      <c r="S136">
        <v>5</v>
      </c>
      <c r="T136">
        <f t="shared" si="11"/>
        <v>1</v>
      </c>
    </row>
    <row r="137" spans="1:20" x14ac:dyDescent="0.3">
      <c r="A137" t="s">
        <v>18</v>
      </c>
      <c r="B137">
        <v>2021</v>
      </c>
      <c r="C137" t="s">
        <v>247</v>
      </c>
      <c r="D137" t="s">
        <v>244</v>
      </c>
      <c r="E137">
        <v>36</v>
      </c>
      <c r="F137">
        <v>5</v>
      </c>
      <c r="G137">
        <v>31</v>
      </c>
      <c r="H137" s="18">
        <v>0</v>
      </c>
      <c r="I137">
        <v>1</v>
      </c>
      <c r="J137">
        <v>31</v>
      </c>
      <c r="K137">
        <v>1</v>
      </c>
      <c r="L137">
        <v>4</v>
      </c>
      <c r="M137">
        <v>0</v>
      </c>
      <c r="N137">
        <f t="shared" si="8"/>
        <v>0</v>
      </c>
      <c r="O137">
        <f t="shared" si="9"/>
        <v>5</v>
      </c>
      <c r="P137">
        <f t="shared" si="12"/>
        <v>4</v>
      </c>
      <c r="Q137">
        <v>1</v>
      </c>
      <c r="R137">
        <v>1</v>
      </c>
      <c r="S137">
        <v>3</v>
      </c>
      <c r="T137">
        <f t="shared" si="11"/>
        <v>0</v>
      </c>
    </row>
    <row r="138" spans="1:20" x14ac:dyDescent="0.3">
      <c r="A138" t="s">
        <v>18</v>
      </c>
      <c r="B138">
        <v>2021</v>
      </c>
      <c r="C138" t="s">
        <v>247</v>
      </c>
      <c r="D138" t="s">
        <v>245</v>
      </c>
      <c r="E138">
        <v>43</v>
      </c>
      <c r="F138">
        <v>3</v>
      </c>
      <c r="G138">
        <v>41</v>
      </c>
      <c r="H138" s="18">
        <v>0</v>
      </c>
      <c r="I138" s="18">
        <v>0</v>
      </c>
      <c r="J138">
        <v>41</v>
      </c>
      <c r="K138">
        <v>0</v>
      </c>
      <c r="L138">
        <v>2</v>
      </c>
      <c r="M138">
        <v>0</v>
      </c>
      <c r="N138">
        <f t="shared" si="8"/>
        <v>0</v>
      </c>
      <c r="O138">
        <f t="shared" si="9"/>
        <v>2</v>
      </c>
      <c r="P138">
        <f t="shared" si="12"/>
        <v>2</v>
      </c>
      <c r="Q138">
        <v>1</v>
      </c>
      <c r="R138">
        <v>0</v>
      </c>
      <c r="S138">
        <v>2</v>
      </c>
      <c r="T138">
        <f t="shared" si="11"/>
        <v>0</v>
      </c>
    </row>
    <row r="139" spans="1:20" x14ac:dyDescent="0.3">
      <c r="A139" t="s">
        <v>18</v>
      </c>
      <c r="B139">
        <v>2021</v>
      </c>
      <c r="C139" t="s">
        <v>248</v>
      </c>
      <c r="D139" t="s">
        <v>243</v>
      </c>
      <c r="E139">
        <v>19</v>
      </c>
      <c r="F139">
        <v>2</v>
      </c>
      <c r="G139">
        <v>18</v>
      </c>
      <c r="H139" s="18">
        <v>0</v>
      </c>
      <c r="I139" s="18">
        <v>0</v>
      </c>
      <c r="J139">
        <v>18</v>
      </c>
      <c r="K139">
        <v>0</v>
      </c>
      <c r="L139">
        <v>0</v>
      </c>
      <c r="M139">
        <v>1</v>
      </c>
      <c r="N139">
        <f t="shared" si="8"/>
        <v>0</v>
      </c>
      <c r="O139">
        <f t="shared" si="9"/>
        <v>1</v>
      </c>
      <c r="P139">
        <f t="shared" si="12"/>
        <v>1</v>
      </c>
      <c r="Q139">
        <v>1</v>
      </c>
      <c r="R139">
        <v>0</v>
      </c>
      <c r="S139">
        <v>0</v>
      </c>
      <c r="T139">
        <f t="shared" si="11"/>
        <v>0</v>
      </c>
    </row>
    <row r="140" spans="1:20" x14ac:dyDescent="0.3">
      <c r="A140" t="s">
        <v>18</v>
      </c>
      <c r="B140">
        <v>2021</v>
      </c>
      <c r="C140" t="s">
        <v>248</v>
      </c>
      <c r="D140" t="s">
        <v>244</v>
      </c>
      <c r="E140">
        <v>18</v>
      </c>
      <c r="F140">
        <v>2</v>
      </c>
      <c r="G140">
        <v>17</v>
      </c>
      <c r="H140" s="18">
        <v>0</v>
      </c>
      <c r="I140" s="18">
        <v>0</v>
      </c>
      <c r="J140">
        <v>17</v>
      </c>
      <c r="K140">
        <v>1</v>
      </c>
      <c r="L140">
        <v>0</v>
      </c>
      <c r="M140">
        <v>0</v>
      </c>
      <c r="N140">
        <f t="shared" si="8"/>
        <v>0</v>
      </c>
      <c r="O140">
        <f t="shared" si="9"/>
        <v>1</v>
      </c>
      <c r="P140">
        <f t="shared" si="12"/>
        <v>1</v>
      </c>
      <c r="Q140">
        <v>1</v>
      </c>
      <c r="R140">
        <v>1</v>
      </c>
      <c r="S140">
        <v>0</v>
      </c>
      <c r="T140">
        <f t="shared" si="11"/>
        <v>0</v>
      </c>
    </row>
    <row r="141" spans="1:20" x14ac:dyDescent="0.3">
      <c r="A141" t="s">
        <v>18</v>
      </c>
      <c r="B141">
        <v>2021</v>
      </c>
      <c r="C141" t="s">
        <v>248</v>
      </c>
      <c r="D141" t="s">
        <v>245</v>
      </c>
      <c r="E141">
        <v>17</v>
      </c>
      <c r="F141">
        <v>2</v>
      </c>
      <c r="G141">
        <v>16</v>
      </c>
      <c r="H141" s="18">
        <v>0</v>
      </c>
      <c r="I141" s="18">
        <v>0</v>
      </c>
      <c r="J141">
        <v>16</v>
      </c>
      <c r="K141">
        <v>0</v>
      </c>
      <c r="L141">
        <v>1</v>
      </c>
      <c r="M141">
        <v>0</v>
      </c>
      <c r="N141">
        <f t="shared" si="8"/>
        <v>0</v>
      </c>
      <c r="O141">
        <f t="shared" si="9"/>
        <v>1</v>
      </c>
      <c r="P141">
        <f t="shared" si="12"/>
        <v>1</v>
      </c>
      <c r="Q141">
        <v>1</v>
      </c>
      <c r="R141">
        <v>0</v>
      </c>
      <c r="S141">
        <v>1</v>
      </c>
      <c r="T141">
        <f t="shared" si="11"/>
        <v>0</v>
      </c>
    </row>
    <row r="142" spans="1:20" x14ac:dyDescent="0.3">
      <c r="A142" t="s">
        <v>18</v>
      </c>
      <c r="B142">
        <v>2021</v>
      </c>
      <c r="C142" t="s">
        <v>249</v>
      </c>
      <c r="D142" t="s">
        <v>243</v>
      </c>
      <c r="E142">
        <v>46</v>
      </c>
      <c r="F142">
        <v>4</v>
      </c>
      <c r="G142">
        <v>43</v>
      </c>
      <c r="H142" s="18">
        <v>0</v>
      </c>
      <c r="I142" s="18">
        <v>0</v>
      </c>
      <c r="J142">
        <v>44</v>
      </c>
      <c r="K142">
        <v>0</v>
      </c>
      <c r="L142">
        <v>0</v>
      </c>
      <c r="M142">
        <v>2</v>
      </c>
      <c r="N142">
        <f t="shared" si="8"/>
        <v>1</v>
      </c>
      <c r="O142">
        <f t="shared" si="9"/>
        <v>3</v>
      </c>
      <c r="P142">
        <f t="shared" si="12"/>
        <v>3</v>
      </c>
      <c r="Q142">
        <v>2</v>
      </c>
      <c r="R142">
        <v>0</v>
      </c>
      <c r="S142">
        <v>0</v>
      </c>
      <c r="T142">
        <f t="shared" si="11"/>
        <v>1</v>
      </c>
    </row>
    <row r="143" spans="1:20" x14ac:dyDescent="0.3">
      <c r="A143" t="s">
        <v>18</v>
      </c>
      <c r="B143">
        <v>2021</v>
      </c>
      <c r="C143" t="s">
        <v>249</v>
      </c>
      <c r="D143" t="s">
        <v>244</v>
      </c>
      <c r="E143">
        <v>39</v>
      </c>
      <c r="F143">
        <v>4</v>
      </c>
      <c r="G143">
        <v>36</v>
      </c>
      <c r="H143" s="18">
        <v>0</v>
      </c>
      <c r="I143" s="18">
        <v>0</v>
      </c>
      <c r="J143">
        <v>38</v>
      </c>
      <c r="K143">
        <v>0</v>
      </c>
      <c r="L143">
        <v>0</v>
      </c>
      <c r="M143">
        <v>1</v>
      </c>
      <c r="N143">
        <f t="shared" si="8"/>
        <v>2</v>
      </c>
      <c r="O143">
        <f t="shared" si="9"/>
        <v>3</v>
      </c>
      <c r="P143">
        <f t="shared" si="12"/>
        <v>3</v>
      </c>
      <c r="Q143">
        <v>3</v>
      </c>
      <c r="R143">
        <v>0</v>
      </c>
      <c r="S143">
        <v>0</v>
      </c>
      <c r="T143">
        <f t="shared" si="11"/>
        <v>2</v>
      </c>
    </row>
    <row r="144" spans="1:20" x14ac:dyDescent="0.3">
      <c r="A144" t="s">
        <v>18</v>
      </c>
      <c r="B144">
        <v>2021</v>
      </c>
      <c r="C144" t="s">
        <v>249</v>
      </c>
      <c r="D144" t="s">
        <v>245</v>
      </c>
      <c r="E144">
        <v>32</v>
      </c>
      <c r="F144">
        <v>3</v>
      </c>
      <c r="G144">
        <v>30</v>
      </c>
      <c r="H144" s="18">
        <v>0</v>
      </c>
      <c r="I144" s="18">
        <v>0</v>
      </c>
      <c r="J144">
        <v>30</v>
      </c>
      <c r="K144">
        <v>1</v>
      </c>
      <c r="L144">
        <v>0</v>
      </c>
      <c r="M144">
        <v>1</v>
      </c>
      <c r="N144">
        <f t="shared" si="8"/>
        <v>0</v>
      </c>
      <c r="O144">
        <f t="shared" si="9"/>
        <v>2</v>
      </c>
      <c r="P144">
        <f t="shared" si="12"/>
        <v>2</v>
      </c>
      <c r="Q144">
        <v>1</v>
      </c>
      <c r="R144">
        <v>1</v>
      </c>
      <c r="S144">
        <v>0</v>
      </c>
      <c r="T144">
        <f t="shared" si="11"/>
        <v>0</v>
      </c>
    </row>
    <row r="145" spans="1:20" x14ac:dyDescent="0.3">
      <c r="A145" t="s">
        <v>10</v>
      </c>
      <c r="B145">
        <v>2021</v>
      </c>
      <c r="C145" t="s">
        <v>242</v>
      </c>
      <c r="D145" t="s">
        <v>243</v>
      </c>
      <c r="E145">
        <v>34</v>
      </c>
      <c r="F145">
        <v>6</v>
      </c>
      <c r="G145">
        <v>29</v>
      </c>
      <c r="H145">
        <v>1</v>
      </c>
      <c r="I145" s="18">
        <v>0</v>
      </c>
      <c r="J145">
        <v>31</v>
      </c>
      <c r="K145">
        <v>2</v>
      </c>
      <c r="L145">
        <v>1</v>
      </c>
      <c r="M145">
        <v>0</v>
      </c>
      <c r="N145">
        <f t="shared" si="8"/>
        <v>2</v>
      </c>
      <c r="O145">
        <f t="shared" si="9"/>
        <v>5</v>
      </c>
      <c r="P145">
        <f t="shared" si="12"/>
        <v>5</v>
      </c>
      <c r="Q145">
        <v>3</v>
      </c>
      <c r="R145">
        <v>2</v>
      </c>
      <c r="S145">
        <v>1</v>
      </c>
      <c r="T145">
        <f t="shared" si="11"/>
        <v>2</v>
      </c>
    </row>
    <row r="146" spans="1:20" x14ac:dyDescent="0.3">
      <c r="A146" t="s">
        <v>10</v>
      </c>
      <c r="B146">
        <v>2021</v>
      </c>
      <c r="C146" t="s">
        <v>242</v>
      </c>
      <c r="D146" t="s">
        <v>244</v>
      </c>
      <c r="E146">
        <v>25</v>
      </c>
      <c r="F146">
        <v>3</v>
      </c>
      <c r="G146">
        <v>20</v>
      </c>
      <c r="H146">
        <v>4</v>
      </c>
      <c r="I146" s="18">
        <v>0</v>
      </c>
      <c r="J146">
        <v>24</v>
      </c>
      <c r="K146">
        <v>1</v>
      </c>
      <c r="L146">
        <v>0</v>
      </c>
      <c r="M146">
        <v>0</v>
      </c>
      <c r="N146">
        <f t="shared" si="8"/>
        <v>4</v>
      </c>
      <c r="O146">
        <f t="shared" si="9"/>
        <v>5</v>
      </c>
      <c r="P146">
        <f t="shared" si="12"/>
        <v>2</v>
      </c>
      <c r="Q146">
        <v>2</v>
      </c>
      <c r="R146">
        <v>1</v>
      </c>
      <c r="S146">
        <v>0</v>
      </c>
      <c r="T146">
        <f t="shared" si="11"/>
        <v>1</v>
      </c>
    </row>
    <row r="147" spans="1:20" x14ac:dyDescent="0.3">
      <c r="A147" t="s">
        <v>10</v>
      </c>
      <c r="B147">
        <v>2021</v>
      </c>
      <c r="C147" t="s">
        <v>242</v>
      </c>
      <c r="D147" t="s">
        <v>245</v>
      </c>
      <c r="E147">
        <v>26</v>
      </c>
      <c r="F147">
        <v>3</v>
      </c>
      <c r="G147">
        <v>24</v>
      </c>
      <c r="H147">
        <v>1</v>
      </c>
      <c r="I147" s="18">
        <v>0</v>
      </c>
      <c r="J147">
        <v>25</v>
      </c>
      <c r="K147">
        <v>1</v>
      </c>
      <c r="L147">
        <v>0</v>
      </c>
      <c r="M147">
        <v>0</v>
      </c>
      <c r="N147">
        <f t="shared" si="8"/>
        <v>1</v>
      </c>
      <c r="O147">
        <f t="shared" si="9"/>
        <v>2</v>
      </c>
      <c r="P147">
        <f t="shared" si="12"/>
        <v>2</v>
      </c>
      <c r="Q147">
        <v>2</v>
      </c>
      <c r="R147">
        <v>1</v>
      </c>
      <c r="S147">
        <v>0</v>
      </c>
      <c r="T147">
        <f t="shared" si="11"/>
        <v>1</v>
      </c>
    </row>
    <row r="148" spans="1:20" x14ac:dyDescent="0.3">
      <c r="A148" t="s">
        <v>10</v>
      </c>
      <c r="B148">
        <v>2021</v>
      </c>
      <c r="C148" t="s">
        <v>247</v>
      </c>
      <c r="D148" t="s">
        <v>243</v>
      </c>
      <c r="E148">
        <v>149</v>
      </c>
      <c r="F148">
        <v>10</v>
      </c>
      <c r="G148">
        <v>135</v>
      </c>
      <c r="H148">
        <v>1</v>
      </c>
      <c r="I148" s="18">
        <v>0</v>
      </c>
      <c r="J148">
        <v>137</v>
      </c>
      <c r="K148">
        <v>4</v>
      </c>
      <c r="L148">
        <v>6</v>
      </c>
      <c r="M148">
        <v>2</v>
      </c>
      <c r="N148">
        <f t="shared" si="8"/>
        <v>2</v>
      </c>
      <c r="O148">
        <f t="shared" si="9"/>
        <v>14</v>
      </c>
      <c r="P148">
        <f t="shared" si="12"/>
        <v>9</v>
      </c>
      <c r="Q148">
        <v>3</v>
      </c>
      <c r="R148">
        <v>2</v>
      </c>
      <c r="S148">
        <v>3</v>
      </c>
      <c r="T148">
        <f t="shared" si="11"/>
        <v>2</v>
      </c>
    </row>
    <row r="149" spans="1:20" x14ac:dyDescent="0.3">
      <c r="A149" t="s">
        <v>10</v>
      </c>
      <c r="B149">
        <v>2021</v>
      </c>
      <c r="C149" t="s">
        <v>247</v>
      </c>
      <c r="D149" t="s">
        <v>244</v>
      </c>
      <c r="E149">
        <v>106</v>
      </c>
      <c r="F149">
        <v>7</v>
      </c>
      <c r="G149">
        <v>93</v>
      </c>
      <c r="H149">
        <v>0</v>
      </c>
      <c r="I149" s="18">
        <v>0</v>
      </c>
      <c r="J149">
        <v>93</v>
      </c>
      <c r="K149">
        <v>2</v>
      </c>
      <c r="L149">
        <v>10</v>
      </c>
      <c r="M149">
        <v>1</v>
      </c>
      <c r="N149">
        <f t="shared" si="8"/>
        <v>0</v>
      </c>
      <c r="O149">
        <f t="shared" si="9"/>
        <v>13</v>
      </c>
      <c r="P149">
        <f t="shared" si="12"/>
        <v>6</v>
      </c>
      <c r="Q149">
        <v>1</v>
      </c>
      <c r="R149">
        <v>2</v>
      </c>
      <c r="S149">
        <v>3</v>
      </c>
      <c r="T149">
        <f t="shared" si="11"/>
        <v>0</v>
      </c>
    </row>
    <row r="150" spans="1:20" x14ac:dyDescent="0.3">
      <c r="A150" t="s">
        <v>10</v>
      </c>
      <c r="B150">
        <v>2021</v>
      </c>
      <c r="C150" t="s">
        <v>247</v>
      </c>
      <c r="D150" t="s">
        <v>245</v>
      </c>
      <c r="E150">
        <v>103</v>
      </c>
      <c r="F150">
        <v>6</v>
      </c>
      <c r="G150">
        <v>98</v>
      </c>
      <c r="H150">
        <v>0</v>
      </c>
      <c r="I150" s="18">
        <v>0</v>
      </c>
      <c r="J150">
        <v>99</v>
      </c>
      <c r="K150">
        <v>2</v>
      </c>
      <c r="L150">
        <v>1</v>
      </c>
      <c r="M150">
        <v>1</v>
      </c>
      <c r="N150">
        <f t="shared" si="8"/>
        <v>1</v>
      </c>
      <c r="O150">
        <f t="shared" si="9"/>
        <v>5</v>
      </c>
      <c r="P150">
        <f t="shared" si="12"/>
        <v>5</v>
      </c>
      <c r="Q150">
        <v>2</v>
      </c>
      <c r="R150">
        <v>2</v>
      </c>
      <c r="S150">
        <v>1</v>
      </c>
      <c r="T150">
        <f t="shared" si="11"/>
        <v>1</v>
      </c>
    </row>
    <row r="151" spans="1:20" x14ac:dyDescent="0.3">
      <c r="A151" t="s">
        <v>10</v>
      </c>
      <c r="B151">
        <v>2021</v>
      </c>
      <c r="C151" t="s">
        <v>248</v>
      </c>
      <c r="D151" t="s">
        <v>243</v>
      </c>
      <c r="E151">
        <v>68</v>
      </c>
      <c r="F151">
        <v>2</v>
      </c>
      <c r="G151">
        <v>67</v>
      </c>
      <c r="H151">
        <v>0</v>
      </c>
      <c r="I151" s="18">
        <v>0</v>
      </c>
      <c r="J151">
        <v>68</v>
      </c>
      <c r="K151">
        <v>0</v>
      </c>
      <c r="L151">
        <v>0</v>
      </c>
      <c r="M151">
        <v>0</v>
      </c>
      <c r="N151">
        <f t="shared" si="8"/>
        <v>1</v>
      </c>
      <c r="O151">
        <f t="shared" si="9"/>
        <v>1</v>
      </c>
      <c r="P151">
        <f t="shared" si="12"/>
        <v>1</v>
      </c>
      <c r="Q151">
        <v>2</v>
      </c>
      <c r="R151">
        <v>0</v>
      </c>
      <c r="S151">
        <v>0</v>
      </c>
      <c r="T151">
        <f t="shared" si="11"/>
        <v>1</v>
      </c>
    </row>
    <row r="152" spans="1:20" x14ac:dyDescent="0.3">
      <c r="A152" t="s">
        <v>10</v>
      </c>
      <c r="B152">
        <v>2021</v>
      </c>
      <c r="C152" t="s">
        <v>248</v>
      </c>
      <c r="D152" t="s">
        <v>244</v>
      </c>
      <c r="E152">
        <v>50</v>
      </c>
      <c r="F152">
        <v>6</v>
      </c>
      <c r="G152">
        <v>41</v>
      </c>
      <c r="H152">
        <v>0</v>
      </c>
      <c r="I152" s="18">
        <v>0</v>
      </c>
      <c r="J152">
        <v>42</v>
      </c>
      <c r="K152">
        <v>6</v>
      </c>
      <c r="L152">
        <v>1</v>
      </c>
      <c r="M152">
        <v>1</v>
      </c>
      <c r="N152">
        <f t="shared" si="8"/>
        <v>1</v>
      </c>
      <c r="O152">
        <f t="shared" si="9"/>
        <v>9</v>
      </c>
      <c r="P152">
        <f t="shared" si="12"/>
        <v>5</v>
      </c>
      <c r="Q152">
        <v>2</v>
      </c>
      <c r="R152">
        <v>2</v>
      </c>
      <c r="S152">
        <v>1</v>
      </c>
      <c r="T152">
        <f t="shared" si="11"/>
        <v>1</v>
      </c>
    </row>
    <row r="153" spans="1:20" x14ac:dyDescent="0.3">
      <c r="A153" t="s">
        <v>10</v>
      </c>
      <c r="B153">
        <v>2021</v>
      </c>
      <c r="C153" t="s">
        <v>248</v>
      </c>
      <c r="D153" t="s">
        <v>245</v>
      </c>
      <c r="E153">
        <v>36</v>
      </c>
      <c r="F153">
        <v>6</v>
      </c>
      <c r="G153">
        <v>28</v>
      </c>
      <c r="H153">
        <v>0</v>
      </c>
      <c r="I153" s="18">
        <v>0</v>
      </c>
      <c r="J153">
        <v>29</v>
      </c>
      <c r="K153">
        <v>5</v>
      </c>
      <c r="L153">
        <v>2</v>
      </c>
      <c r="M153">
        <v>0</v>
      </c>
      <c r="N153">
        <f t="shared" si="8"/>
        <v>1</v>
      </c>
      <c r="O153">
        <f t="shared" si="9"/>
        <v>8</v>
      </c>
      <c r="P153">
        <f t="shared" si="12"/>
        <v>5</v>
      </c>
      <c r="Q153">
        <v>2</v>
      </c>
      <c r="R153">
        <v>2</v>
      </c>
      <c r="S153">
        <v>2</v>
      </c>
      <c r="T153">
        <f t="shared" si="11"/>
        <v>1</v>
      </c>
    </row>
    <row r="154" spans="1:20" x14ac:dyDescent="0.3">
      <c r="A154" t="s">
        <v>10</v>
      </c>
      <c r="B154">
        <v>2021</v>
      </c>
      <c r="C154" t="s">
        <v>249</v>
      </c>
      <c r="D154" t="s">
        <v>243</v>
      </c>
      <c r="E154">
        <v>78</v>
      </c>
      <c r="F154">
        <v>9</v>
      </c>
      <c r="G154">
        <v>66</v>
      </c>
      <c r="H154">
        <v>0</v>
      </c>
      <c r="I154" s="18">
        <v>0</v>
      </c>
      <c r="J154">
        <v>67</v>
      </c>
      <c r="K154">
        <v>5</v>
      </c>
      <c r="L154">
        <v>2</v>
      </c>
      <c r="M154">
        <v>4</v>
      </c>
      <c r="N154">
        <f t="shared" si="8"/>
        <v>1</v>
      </c>
      <c r="O154">
        <f t="shared" si="9"/>
        <v>12</v>
      </c>
      <c r="P154">
        <f t="shared" si="12"/>
        <v>8</v>
      </c>
      <c r="Q154">
        <v>2</v>
      </c>
      <c r="R154">
        <v>2</v>
      </c>
      <c r="S154">
        <v>1</v>
      </c>
      <c r="T154">
        <f t="shared" si="11"/>
        <v>1</v>
      </c>
    </row>
    <row r="155" spans="1:20" x14ac:dyDescent="0.3">
      <c r="A155" t="s">
        <v>10</v>
      </c>
      <c r="B155">
        <v>2021</v>
      </c>
      <c r="C155" t="s">
        <v>249</v>
      </c>
      <c r="D155" t="s">
        <v>244</v>
      </c>
      <c r="E155">
        <v>46</v>
      </c>
      <c r="F155">
        <v>9</v>
      </c>
      <c r="G155">
        <v>36</v>
      </c>
      <c r="H155">
        <v>0</v>
      </c>
      <c r="I155" s="18">
        <v>0</v>
      </c>
      <c r="J155">
        <v>38</v>
      </c>
      <c r="K155">
        <v>3</v>
      </c>
      <c r="L155">
        <v>0</v>
      </c>
      <c r="M155">
        <v>4</v>
      </c>
      <c r="N155">
        <f t="shared" si="8"/>
        <v>2</v>
      </c>
      <c r="O155">
        <f t="shared" si="9"/>
        <v>10</v>
      </c>
      <c r="P155">
        <f t="shared" si="12"/>
        <v>8</v>
      </c>
      <c r="Q155">
        <v>2</v>
      </c>
      <c r="R155">
        <v>3</v>
      </c>
      <c r="S155">
        <v>0</v>
      </c>
      <c r="T155">
        <f t="shared" si="11"/>
        <v>1</v>
      </c>
    </row>
    <row r="156" spans="1:20" x14ac:dyDescent="0.3">
      <c r="A156" t="s">
        <v>10</v>
      </c>
      <c r="B156">
        <v>2021</v>
      </c>
      <c r="C156" t="s">
        <v>249</v>
      </c>
      <c r="D156" t="s">
        <v>245</v>
      </c>
      <c r="E156">
        <v>36</v>
      </c>
      <c r="F156">
        <v>4</v>
      </c>
      <c r="G156">
        <v>31</v>
      </c>
      <c r="H156">
        <v>0</v>
      </c>
      <c r="I156">
        <v>3</v>
      </c>
      <c r="J156">
        <v>31</v>
      </c>
      <c r="K156">
        <v>1</v>
      </c>
      <c r="L156">
        <v>3</v>
      </c>
      <c r="M156">
        <v>1</v>
      </c>
      <c r="N156">
        <f t="shared" si="8"/>
        <v>0</v>
      </c>
      <c r="O156">
        <f t="shared" si="9"/>
        <v>5</v>
      </c>
      <c r="P156">
        <f t="shared" si="12"/>
        <v>3</v>
      </c>
      <c r="Q156">
        <v>1</v>
      </c>
      <c r="R156">
        <v>1</v>
      </c>
      <c r="S156">
        <v>1</v>
      </c>
      <c r="T156">
        <f t="shared" si="11"/>
        <v>0</v>
      </c>
    </row>
    <row r="157" spans="1:20" x14ac:dyDescent="0.3">
      <c r="A157" t="s">
        <v>55</v>
      </c>
      <c r="B157">
        <v>2021</v>
      </c>
      <c r="C157" t="s">
        <v>242</v>
      </c>
      <c r="D157" t="s">
        <v>243</v>
      </c>
      <c r="E157">
        <v>78</v>
      </c>
      <c r="F157">
        <v>7</v>
      </c>
      <c r="G157">
        <v>70</v>
      </c>
      <c r="H157">
        <v>0</v>
      </c>
      <c r="I157" s="18">
        <v>0</v>
      </c>
      <c r="J157">
        <v>73</v>
      </c>
      <c r="K157">
        <v>1</v>
      </c>
      <c r="L157">
        <v>2</v>
      </c>
      <c r="M157">
        <v>2</v>
      </c>
      <c r="N157">
        <f t="shared" si="8"/>
        <v>3</v>
      </c>
      <c r="O157">
        <f t="shared" si="9"/>
        <v>8</v>
      </c>
      <c r="P157">
        <f t="shared" si="12"/>
        <v>6</v>
      </c>
      <c r="Q157">
        <v>2</v>
      </c>
      <c r="R157">
        <v>1</v>
      </c>
      <c r="S157">
        <v>2</v>
      </c>
      <c r="T157">
        <f t="shared" si="11"/>
        <v>1</v>
      </c>
    </row>
    <row r="158" spans="1:20" x14ac:dyDescent="0.3">
      <c r="A158" t="s">
        <v>55</v>
      </c>
      <c r="B158">
        <v>2021</v>
      </c>
      <c r="C158" t="s">
        <v>242</v>
      </c>
      <c r="D158" t="s">
        <v>244</v>
      </c>
      <c r="E158">
        <v>104</v>
      </c>
      <c r="F158">
        <v>9</v>
      </c>
      <c r="G158">
        <v>94</v>
      </c>
      <c r="H158">
        <v>2</v>
      </c>
      <c r="I158" s="18">
        <v>0</v>
      </c>
      <c r="J158">
        <v>98</v>
      </c>
      <c r="K158">
        <v>0</v>
      </c>
      <c r="L158">
        <v>5</v>
      </c>
      <c r="M158">
        <v>1</v>
      </c>
      <c r="N158">
        <f t="shared" si="8"/>
        <v>4</v>
      </c>
      <c r="O158">
        <f t="shared" si="9"/>
        <v>10</v>
      </c>
      <c r="P158">
        <f t="shared" si="12"/>
        <v>8</v>
      </c>
      <c r="Q158">
        <v>4</v>
      </c>
      <c r="R158">
        <v>0</v>
      </c>
      <c r="S158">
        <v>4</v>
      </c>
      <c r="T158">
        <f t="shared" si="11"/>
        <v>3</v>
      </c>
    </row>
    <row r="159" spans="1:20" x14ac:dyDescent="0.3">
      <c r="A159" t="s">
        <v>55</v>
      </c>
      <c r="B159">
        <v>2021</v>
      </c>
      <c r="C159" t="s">
        <v>242</v>
      </c>
      <c r="D159" t="s">
        <v>245</v>
      </c>
      <c r="E159">
        <v>56</v>
      </c>
      <c r="F159">
        <v>8</v>
      </c>
      <c r="G159">
        <v>49</v>
      </c>
      <c r="H159">
        <v>1</v>
      </c>
      <c r="I159" s="18">
        <v>0</v>
      </c>
      <c r="J159">
        <v>51</v>
      </c>
      <c r="K159">
        <v>1</v>
      </c>
      <c r="L159">
        <v>3</v>
      </c>
      <c r="M159">
        <v>1</v>
      </c>
      <c r="N159">
        <f t="shared" si="8"/>
        <v>2</v>
      </c>
      <c r="O159">
        <f t="shared" si="9"/>
        <v>7</v>
      </c>
      <c r="P159">
        <f t="shared" si="12"/>
        <v>7</v>
      </c>
      <c r="Q159">
        <v>3</v>
      </c>
      <c r="R159">
        <v>1</v>
      </c>
      <c r="S159">
        <v>3</v>
      </c>
      <c r="T159">
        <f t="shared" si="11"/>
        <v>2</v>
      </c>
    </row>
    <row r="160" spans="1:20" x14ac:dyDescent="0.3">
      <c r="A160" t="s">
        <v>55</v>
      </c>
      <c r="B160">
        <v>2021</v>
      </c>
      <c r="C160" t="s">
        <v>247</v>
      </c>
      <c r="D160" t="s">
        <v>243</v>
      </c>
      <c r="E160">
        <v>76</v>
      </c>
      <c r="F160">
        <v>7</v>
      </c>
      <c r="G160">
        <v>67</v>
      </c>
      <c r="H160">
        <v>2</v>
      </c>
      <c r="I160" s="18">
        <v>0</v>
      </c>
      <c r="J160">
        <v>70</v>
      </c>
      <c r="K160">
        <v>0</v>
      </c>
      <c r="L160">
        <v>4</v>
      </c>
      <c r="M160">
        <v>2</v>
      </c>
      <c r="N160">
        <f t="shared" si="8"/>
        <v>3</v>
      </c>
      <c r="O160">
        <f t="shared" si="9"/>
        <v>9</v>
      </c>
      <c r="P160">
        <f t="shared" si="12"/>
        <v>6</v>
      </c>
      <c r="Q160">
        <v>3</v>
      </c>
      <c r="R160">
        <v>0</v>
      </c>
      <c r="S160">
        <v>3</v>
      </c>
      <c r="T160">
        <f t="shared" si="11"/>
        <v>2</v>
      </c>
    </row>
    <row r="161" spans="1:20" x14ac:dyDescent="0.3">
      <c r="A161" t="s">
        <v>55</v>
      </c>
      <c r="B161">
        <v>2021</v>
      </c>
      <c r="C161" t="s">
        <v>247</v>
      </c>
      <c r="D161" t="s">
        <v>244</v>
      </c>
      <c r="E161">
        <v>115</v>
      </c>
      <c r="F161">
        <v>5</v>
      </c>
      <c r="G161">
        <v>108</v>
      </c>
      <c r="H161">
        <v>0</v>
      </c>
      <c r="I161" s="18">
        <v>0</v>
      </c>
      <c r="J161">
        <v>110</v>
      </c>
      <c r="K161">
        <v>0</v>
      </c>
      <c r="L161">
        <v>1</v>
      </c>
      <c r="M161">
        <v>4</v>
      </c>
      <c r="N161">
        <f t="shared" si="8"/>
        <v>2</v>
      </c>
      <c r="O161">
        <f t="shared" si="9"/>
        <v>7</v>
      </c>
      <c r="P161">
        <f t="shared" si="12"/>
        <v>4</v>
      </c>
      <c r="Q161">
        <v>2</v>
      </c>
      <c r="R161">
        <v>0</v>
      </c>
      <c r="S161">
        <v>1</v>
      </c>
      <c r="T161">
        <f t="shared" si="11"/>
        <v>1</v>
      </c>
    </row>
    <row r="162" spans="1:20" x14ac:dyDescent="0.3">
      <c r="A162" t="s">
        <v>55</v>
      </c>
      <c r="B162">
        <v>2021</v>
      </c>
      <c r="C162" t="s">
        <v>247</v>
      </c>
      <c r="D162" t="s">
        <v>245</v>
      </c>
      <c r="E162">
        <v>58</v>
      </c>
      <c r="F162">
        <v>6</v>
      </c>
      <c r="G162">
        <v>51</v>
      </c>
      <c r="H162">
        <v>0</v>
      </c>
      <c r="I162">
        <v>1</v>
      </c>
      <c r="J162">
        <v>54</v>
      </c>
      <c r="K162">
        <v>0</v>
      </c>
      <c r="L162">
        <v>4</v>
      </c>
      <c r="M162">
        <v>0</v>
      </c>
      <c r="N162">
        <f t="shared" si="8"/>
        <v>3</v>
      </c>
      <c r="O162">
        <f t="shared" si="9"/>
        <v>7</v>
      </c>
      <c r="P162">
        <f t="shared" si="12"/>
        <v>5</v>
      </c>
      <c r="Q162">
        <v>2</v>
      </c>
      <c r="R162">
        <v>0</v>
      </c>
      <c r="S162">
        <v>4</v>
      </c>
      <c r="T162">
        <f t="shared" si="11"/>
        <v>1</v>
      </c>
    </row>
    <row r="163" spans="1:20" x14ac:dyDescent="0.3">
      <c r="A163" t="s">
        <v>55</v>
      </c>
      <c r="B163">
        <v>2021</v>
      </c>
      <c r="C163" t="s">
        <v>248</v>
      </c>
      <c r="D163" t="s">
        <v>243</v>
      </c>
      <c r="E163">
        <v>67</v>
      </c>
      <c r="F163">
        <v>4</v>
      </c>
      <c r="G163">
        <v>64</v>
      </c>
      <c r="H163">
        <v>0</v>
      </c>
      <c r="I163" s="18">
        <v>0</v>
      </c>
      <c r="J163">
        <v>64</v>
      </c>
      <c r="K163">
        <v>1</v>
      </c>
      <c r="L163">
        <v>0</v>
      </c>
      <c r="M163">
        <v>2</v>
      </c>
      <c r="N163">
        <f t="shared" si="8"/>
        <v>0</v>
      </c>
      <c r="O163">
        <f t="shared" si="9"/>
        <v>3</v>
      </c>
      <c r="P163">
        <f t="shared" si="12"/>
        <v>3</v>
      </c>
      <c r="Q163">
        <v>1</v>
      </c>
      <c r="R163">
        <v>1</v>
      </c>
      <c r="S163">
        <v>0</v>
      </c>
      <c r="T163">
        <f t="shared" si="11"/>
        <v>0</v>
      </c>
    </row>
    <row r="164" spans="1:20" x14ac:dyDescent="0.3">
      <c r="A164" t="s">
        <v>55</v>
      </c>
      <c r="B164">
        <v>2021</v>
      </c>
      <c r="C164" t="s">
        <v>248</v>
      </c>
      <c r="D164" t="s">
        <v>244</v>
      </c>
      <c r="E164">
        <v>94</v>
      </c>
      <c r="F164">
        <v>10</v>
      </c>
      <c r="G164">
        <v>78</v>
      </c>
      <c r="H164">
        <v>1</v>
      </c>
      <c r="I164" s="18">
        <v>0</v>
      </c>
      <c r="J164">
        <v>80</v>
      </c>
      <c r="K164">
        <v>1</v>
      </c>
      <c r="L164">
        <v>5</v>
      </c>
      <c r="M164">
        <v>8</v>
      </c>
      <c r="N164">
        <f t="shared" si="8"/>
        <v>2</v>
      </c>
      <c r="O164">
        <f t="shared" si="9"/>
        <v>16</v>
      </c>
      <c r="P164">
        <f t="shared" si="12"/>
        <v>9</v>
      </c>
      <c r="Q164">
        <v>3</v>
      </c>
      <c r="R164">
        <v>1</v>
      </c>
      <c r="S164">
        <v>3</v>
      </c>
      <c r="T164">
        <f t="shared" si="11"/>
        <v>2</v>
      </c>
    </row>
    <row r="165" spans="1:20" x14ac:dyDescent="0.3">
      <c r="A165" t="s">
        <v>55</v>
      </c>
      <c r="B165">
        <v>2021</v>
      </c>
      <c r="C165" t="s">
        <v>248</v>
      </c>
      <c r="D165" t="s">
        <v>245</v>
      </c>
      <c r="E165">
        <v>71</v>
      </c>
      <c r="F165">
        <v>6</v>
      </c>
      <c r="G165">
        <v>63</v>
      </c>
      <c r="H165">
        <v>1</v>
      </c>
      <c r="I165" s="18">
        <v>0</v>
      </c>
      <c r="J165">
        <v>64</v>
      </c>
      <c r="K165">
        <v>3</v>
      </c>
      <c r="L165">
        <v>3</v>
      </c>
      <c r="M165">
        <v>1</v>
      </c>
      <c r="N165">
        <f t="shared" si="8"/>
        <v>1</v>
      </c>
      <c r="O165">
        <f t="shared" si="9"/>
        <v>8</v>
      </c>
      <c r="P165">
        <f t="shared" si="12"/>
        <v>5</v>
      </c>
      <c r="Q165">
        <v>2</v>
      </c>
      <c r="R165">
        <v>2</v>
      </c>
      <c r="S165">
        <v>1</v>
      </c>
      <c r="T165">
        <f t="shared" si="11"/>
        <v>1</v>
      </c>
    </row>
    <row r="166" spans="1:20" x14ac:dyDescent="0.3">
      <c r="A166" t="s">
        <v>55</v>
      </c>
      <c r="B166">
        <v>2021</v>
      </c>
      <c r="C166" t="s">
        <v>249</v>
      </c>
      <c r="D166" t="s">
        <v>243</v>
      </c>
      <c r="E166">
        <v>70</v>
      </c>
      <c r="F166">
        <v>3</v>
      </c>
      <c r="G166">
        <v>67</v>
      </c>
      <c r="H166">
        <v>0</v>
      </c>
      <c r="I166" s="18">
        <v>0</v>
      </c>
      <c r="J166">
        <v>69</v>
      </c>
      <c r="K166">
        <v>1</v>
      </c>
      <c r="L166">
        <v>0</v>
      </c>
      <c r="M166">
        <v>0</v>
      </c>
      <c r="N166">
        <f t="shared" si="8"/>
        <v>2</v>
      </c>
      <c r="O166">
        <f t="shared" si="9"/>
        <v>3</v>
      </c>
      <c r="P166">
        <f t="shared" si="12"/>
        <v>2</v>
      </c>
      <c r="Q166">
        <v>2</v>
      </c>
      <c r="R166">
        <v>1</v>
      </c>
      <c r="S166">
        <v>0</v>
      </c>
      <c r="T166">
        <f t="shared" si="11"/>
        <v>1</v>
      </c>
    </row>
    <row r="167" spans="1:20" x14ac:dyDescent="0.3">
      <c r="A167" t="s">
        <v>55</v>
      </c>
      <c r="B167">
        <v>2021</v>
      </c>
      <c r="C167" t="s">
        <v>249</v>
      </c>
      <c r="D167" t="s">
        <v>244</v>
      </c>
      <c r="E167">
        <v>83</v>
      </c>
      <c r="F167">
        <v>6</v>
      </c>
      <c r="G167">
        <v>77</v>
      </c>
      <c r="H167">
        <v>0</v>
      </c>
      <c r="I167" s="18">
        <v>0</v>
      </c>
      <c r="J167">
        <v>78</v>
      </c>
      <c r="K167">
        <v>2</v>
      </c>
      <c r="L167">
        <v>2</v>
      </c>
      <c r="M167">
        <v>1</v>
      </c>
      <c r="N167">
        <f t="shared" si="8"/>
        <v>1</v>
      </c>
      <c r="O167">
        <f t="shared" si="9"/>
        <v>6</v>
      </c>
      <c r="P167">
        <f t="shared" si="12"/>
        <v>5</v>
      </c>
      <c r="Q167">
        <v>2</v>
      </c>
      <c r="R167">
        <v>1</v>
      </c>
      <c r="S167">
        <v>2</v>
      </c>
      <c r="T167">
        <f t="shared" si="11"/>
        <v>1</v>
      </c>
    </row>
    <row r="168" spans="1:20" x14ac:dyDescent="0.3">
      <c r="A168" t="s">
        <v>55</v>
      </c>
      <c r="B168">
        <v>2021</v>
      </c>
      <c r="C168" t="s">
        <v>249</v>
      </c>
      <c r="D168" t="s">
        <v>245</v>
      </c>
      <c r="E168">
        <v>67</v>
      </c>
      <c r="F168">
        <v>11</v>
      </c>
      <c r="G168">
        <v>46</v>
      </c>
      <c r="H168">
        <v>1</v>
      </c>
      <c r="I168">
        <v>1</v>
      </c>
      <c r="J168">
        <v>53</v>
      </c>
      <c r="K168">
        <v>8</v>
      </c>
      <c r="L168">
        <v>1</v>
      </c>
      <c r="M168">
        <v>5</v>
      </c>
      <c r="N168">
        <f t="shared" si="8"/>
        <v>7</v>
      </c>
      <c r="O168">
        <f t="shared" si="9"/>
        <v>21</v>
      </c>
      <c r="P168">
        <f t="shared" si="12"/>
        <v>10</v>
      </c>
      <c r="Q168">
        <v>4</v>
      </c>
      <c r="R168">
        <v>4</v>
      </c>
      <c r="S168">
        <v>1</v>
      </c>
      <c r="T168">
        <f t="shared" si="11"/>
        <v>3</v>
      </c>
    </row>
    <row r="169" spans="1:20" x14ac:dyDescent="0.3">
      <c r="A169" t="s">
        <v>14</v>
      </c>
      <c r="B169">
        <v>2021</v>
      </c>
      <c r="C169" t="s">
        <v>242</v>
      </c>
      <c r="D169" t="s">
        <v>243</v>
      </c>
      <c r="E169">
        <v>49</v>
      </c>
      <c r="F169">
        <v>4</v>
      </c>
      <c r="G169">
        <v>46</v>
      </c>
      <c r="H169">
        <v>0</v>
      </c>
      <c r="I169" s="18">
        <v>0</v>
      </c>
      <c r="J169">
        <v>46</v>
      </c>
      <c r="K169">
        <v>0</v>
      </c>
      <c r="L169">
        <v>2</v>
      </c>
      <c r="M169">
        <v>1</v>
      </c>
      <c r="N169">
        <f t="shared" si="8"/>
        <v>0</v>
      </c>
      <c r="O169">
        <f t="shared" si="9"/>
        <v>3</v>
      </c>
      <c r="P169">
        <f t="shared" si="12"/>
        <v>3</v>
      </c>
      <c r="Q169">
        <v>1</v>
      </c>
      <c r="R169">
        <v>0</v>
      </c>
      <c r="S169">
        <v>2</v>
      </c>
      <c r="T169">
        <f t="shared" si="11"/>
        <v>0</v>
      </c>
    </row>
    <row r="170" spans="1:20" x14ac:dyDescent="0.3">
      <c r="A170" t="s">
        <v>14</v>
      </c>
      <c r="B170">
        <v>2021</v>
      </c>
      <c r="C170" t="s">
        <v>242</v>
      </c>
      <c r="D170" t="s">
        <v>244</v>
      </c>
      <c r="E170">
        <v>32</v>
      </c>
      <c r="F170">
        <v>4</v>
      </c>
      <c r="G170">
        <v>28</v>
      </c>
      <c r="H170">
        <v>0</v>
      </c>
      <c r="I170" s="18">
        <v>0</v>
      </c>
      <c r="J170">
        <v>28</v>
      </c>
      <c r="K170">
        <v>2</v>
      </c>
      <c r="L170">
        <v>1</v>
      </c>
      <c r="M170">
        <v>1</v>
      </c>
      <c r="N170">
        <f t="shared" si="8"/>
        <v>0</v>
      </c>
      <c r="O170">
        <f t="shared" si="9"/>
        <v>4</v>
      </c>
      <c r="P170">
        <f t="shared" si="12"/>
        <v>3</v>
      </c>
      <c r="Q170">
        <v>1</v>
      </c>
      <c r="R170">
        <v>1</v>
      </c>
      <c r="S170">
        <v>1</v>
      </c>
      <c r="T170">
        <f t="shared" si="11"/>
        <v>0</v>
      </c>
    </row>
    <row r="171" spans="1:20" x14ac:dyDescent="0.3">
      <c r="A171" t="s">
        <v>14</v>
      </c>
      <c r="B171">
        <v>2021</v>
      </c>
      <c r="C171" t="s">
        <v>242</v>
      </c>
      <c r="D171" t="s">
        <v>245</v>
      </c>
      <c r="E171">
        <v>52</v>
      </c>
      <c r="F171">
        <v>8</v>
      </c>
      <c r="G171">
        <v>41</v>
      </c>
      <c r="H171">
        <v>2</v>
      </c>
      <c r="I171" s="18">
        <v>0</v>
      </c>
      <c r="J171">
        <v>43</v>
      </c>
      <c r="K171">
        <v>5</v>
      </c>
      <c r="L171">
        <v>3</v>
      </c>
      <c r="M171">
        <v>1</v>
      </c>
      <c r="N171">
        <f t="shared" si="8"/>
        <v>2</v>
      </c>
      <c r="O171">
        <f t="shared" si="9"/>
        <v>11</v>
      </c>
      <c r="P171">
        <f t="shared" si="12"/>
        <v>7</v>
      </c>
      <c r="Q171">
        <v>2</v>
      </c>
      <c r="R171">
        <v>3</v>
      </c>
      <c r="S171">
        <v>2</v>
      </c>
      <c r="T171">
        <f t="shared" si="11"/>
        <v>1</v>
      </c>
    </row>
    <row r="172" spans="1:20" x14ac:dyDescent="0.3">
      <c r="A172" t="s">
        <v>14</v>
      </c>
      <c r="B172">
        <v>2021</v>
      </c>
      <c r="C172" t="s">
        <v>247</v>
      </c>
      <c r="D172" t="s">
        <v>243</v>
      </c>
      <c r="E172">
        <v>43</v>
      </c>
      <c r="F172">
        <v>4</v>
      </c>
      <c r="G172">
        <v>38</v>
      </c>
      <c r="H172">
        <v>3</v>
      </c>
      <c r="I172" s="18">
        <v>0</v>
      </c>
      <c r="J172">
        <v>42</v>
      </c>
      <c r="K172">
        <v>0</v>
      </c>
      <c r="L172">
        <v>1</v>
      </c>
      <c r="M172">
        <v>0</v>
      </c>
      <c r="N172">
        <f t="shared" si="8"/>
        <v>4</v>
      </c>
      <c r="O172">
        <f t="shared" si="9"/>
        <v>5</v>
      </c>
      <c r="P172">
        <f t="shared" si="12"/>
        <v>3</v>
      </c>
      <c r="Q172">
        <v>3</v>
      </c>
      <c r="R172">
        <v>0</v>
      </c>
      <c r="S172">
        <v>1</v>
      </c>
      <c r="T172">
        <f t="shared" si="11"/>
        <v>2</v>
      </c>
    </row>
    <row r="173" spans="1:20" x14ac:dyDescent="0.3">
      <c r="A173" t="s">
        <v>14</v>
      </c>
      <c r="B173">
        <v>2021</v>
      </c>
      <c r="C173" t="s">
        <v>247</v>
      </c>
      <c r="D173" t="s">
        <v>244</v>
      </c>
      <c r="E173">
        <v>37</v>
      </c>
      <c r="F173">
        <v>4</v>
      </c>
      <c r="G173">
        <v>34</v>
      </c>
      <c r="H173">
        <v>0</v>
      </c>
      <c r="I173" s="18">
        <v>0</v>
      </c>
      <c r="J173">
        <v>34</v>
      </c>
      <c r="K173">
        <v>1</v>
      </c>
      <c r="L173">
        <v>1</v>
      </c>
      <c r="M173">
        <v>1</v>
      </c>
      <c r="N173">
        <f t="shared" si="8"/>
        <v>0</v>
      </c>
      <c r="O173">
        <f t="shared" si="9"/>
        <v>3</v>
      </c>
      <c r="P173">
        <f t="shared" si="12"/>
        <v>3</v>
      </c>
      <c r="Q173">
        <v>1</v>
      </c>
      <c r="R173">
        <v>1</v>
      </c>
      <c r="S173">
        <v>1</v>
      </c>
      <c r="T173">
        <f t="shared" si="11"/>
        <v>0</v>
      </c>
    </row>
    <row r="174" spans="1:20" x14ac:dyDescent="0.3">
      <c r="A174" t="s">
        <v>14</v>
      </c>
      <c r="B174">
        <v>2021</v>
      </c>
      <c r="C174" t="s">
        <v>247</v>
      </c>
      <c r="D174" t="s">
        <v>245</v>
      </c>
      <c r="E174">
        <v>49</v>
      </c>
      <c r="F174">
        <v>3</v>
      </c>
      <c r="G174">
        <v>45</v>
      </c>
      <c r="H174">
        <v>0</v>
      </c>
      <c r="I174">
        <v>2</v>
      </c>
      <c r="J174">
        <v>45</v>
      </c>
      <c r="K174">
        <v>2</v>
      </c>
      <c r="L174">
        <v>2</v>
      </c>
      <c r="M174">
        <v>0</v>
      </c>
      <c r="N174">
        <f t="shared" si="8"/>
        <v>0</v>
      </c>
      <c r="O174">
        <f t="shared" si="9"/>
        <v>4</v>
      </c>
      <c r="P174">
        <f t="shared" si="12"/>
        <v>2</v>
      </c>
      <c r="Q174">
        <v>1</v>
      </c>
      <c r="R174">
        <v>1</v>
      </c>
      <c r="S174">
        <v>1</v>
      </c>
      <c r="T174">
        <f t="shared" si="11"/>
        <v>0</v>
      </c>
    </row>
    <row r="175" spans="1:20" x14ac:dyDescent="0.3">
      <c r="A175" t="s">
        <v>14</v>
      </c>
      <c r="B175">
        <v>2021</v>
      </c>
      <c r="C175" t="s">
        <v>248</v>
      </c>
      <c r="D175" t="s">
        <v>243</v>
      </c>
      <c r="E175">
        <v>11</v>
      </c>
      <c r="F175">
        <v>2</v>
      </c>
      <c r="G175">
        <v>10</v>
      </c>
      <c r="H175">
        <v>1</v>
      </c>
      <c r="I175" s="18">
        <v>0</v>
      </c>
      <c r="J175">
        <v>11</v>
      </c>
      <c r="K175">
        <v>0</v>
      </c>
      <c r="L175">
        <v>0</v>
      </c>
      <c r="M175">
        <v>0</v>
      </c>
      <c r="N175">
        <f t="shared" si="8"/>
        <v>1</v>
      </c>
      <c r="O175">
        <f t="shared" si="9"/>
        <v>1</v>
      </c>
      <c r="P175">
        <f t="shared" si="12"/>
        <v>1</v>
      </c>
      <c r="Q175">
        <v>2</v>
      </c>
      <c r="R175">
        <v>0</v>
      </c>
      <c r="S175">
        <v>0</v>
      </c>
      <c r="T175">
        <f t="shared" si="11"/>
        <v>1</v>
      </c>
    </row>
    <row r="176" spans="1:20" x14ac:dyDescent="0.3">
      <c r="A176" t="s">
        <v>14</v>
      </c>
      <c r="B176">
        <v>2021</v>
      </c>
      <c r="C176" t="s">
        <v>248</v>
      </c>
      <c r="D176" t="s">
        <v>244</v>
      </c>
      <c r="E176">
        <v>27</v>
      </c>
      <c r="F176">
        <v>4</v>
      </c>
      <c r="G176">
        <v>23</v>
      </c>
      <c r="H176">
        <v>0</v>
      </c>
      <c r="I176" s="18">
        <v>0</v>
      </c>
      <c r="J176">
        <v>23</v>
      </c>
      <c r="K176">
        <v>1</v>
      </c>
      <c r="L176">
        <v>2</v>
      </c>
      <c r="M176">
        <v>1</v>
      </c>
      <c r="N176">
        <f t="shared" si="8"/>
        <v>0</v>
      </c>
      <c r="O176">
        <f t="shared" si="9"/>
        <v>4</v>
      </c>
      <c r="P176">
        <f t="shared" si="12"/>
        <v>3</v>
      </c>
      <c r="Q176">
        <v>1</v>
      </c>
      <c r="R176">
        <v>1</v>
      </c>
      <c r="S176">
        <v>1</v>
      </c>
      <c r="T176">
        <f t="shared" si="11"/>
        <v>0</v>
      </c>
    </row>
    <row r="177" spans="1:20" x14ac:dyDescent="0.3">
      <c r="A177" t="s">
        <v>14</v>
      </c>
      <c r="B177">
        <v>2021</v>
      </c>
      <c r="C177" t="s">
        <v>248</v>
      </c>
      <c r="D177" t="s">
        <v>245</v>
      </c>
      <c r="E177">
        <v>24</v>
      </c>
      <c r="F177">
        <v>2</v>
      </c>
      <c r="G177">
        <v>23</v>
      </c>
      <c r="H177">
        <v>0</v>
      </c>
      <c r="I177" s="18">
        <v>0</v>
      </c>
      <c r="J177">
        <v>23</v>
      </c>
      <c r="K177">
        <v>0</v>
      </c>
      <c r="L177">
        <v>1</v>
      </c>
      <c r="M177">
        <v>0</v>
      </c>
      <c r="N177">
        <f t="shared" si="8"/>
        <v>0</v>
      </c>
      <c r="O177">
        <f t="shared" si="9"/>
        <v>1</v>
      </c>
      <c r="P177">
        <f t="shared" si="12"/>
        <v>1</v>
      </c>
      <c r="Q177">
        <v>1</v>
      </c>
      <c r="R177">
        <v>0</v>
      </c>
      <c r="S177">
        <v>1</v>
      </c>
      <c r="T177">
        <f t="shared" si="11"/>
        <v>0</v>
      </c>
    </row>
    <row r="178" spans="1:20" x14ac:dyDescent="0.3">
      <c r="A178" t="s">
        <v>14</v>
      </c>
      <c r="B178">
        <v>2021</v>
      </c>
      <c r="C178" t="s">
        <v>249</v>
      </c>
      <c r="D178" t="s">
        <v>243</v>
      </c>
      <c r="E178">
        <v>19</v>
      </c>
      <c r="F178">
        <v>5</v>
      </c>
      <c r="G178">
        <v>10</v>
      </c>
      <c r="H178">
        <v>1</v>
      </c>
      <c r="I178" s="18">
        <v>0</v>
      </c>
      <c r="J178">
        <v>15</v>
      </c>
      <c r="K178">
        <v>4</v>
      </c>
      <c r="L178">
        <v>0</v>
      </c>
      <c r="M178">
        <v>0</v>
      </c>
      <c r="N178">
        <f t="shared" si="8"/>
        <v>5</v>
      </c>
      <c r="O178">
        <f t="shared" si="9"/>
        <v>9</v>
      </c>
      <c r="P178">
        <f t="shared" si="12"/>
        <v>4</v>
      </c>
      <c r="Q178">
        <v>3</v>
      </c>
      <c r="R178">
        <v>2</v>
      </c>
      <c r="S178">
        <v>0</v>
      </c>
      <c r="T178">
        <f t="shared" si="11"/>
        <v>2</v>
      </c>
    </row>
    <row r="179" spans="1:20" x14ac:dyDescent="0.3">
      <c r="A179" t="s">
        <v>14</v>
      </c>
      <c r="B179">
        <v>2021</v>
      </c>
      <c r="C179" t="s">
        <v>249</v>
      </c>
      <c r="D179" t="s">
        <v>244</v>
      </c>
      <c r="E179">
        <v>15</v>
      </c>
      <c r="F179">
        <v>5</v>
      </c>
      <c r="G179">
        <v>11</v>
      </c>
      <c r="H179">
        <v>0</v>
      </c>
      <c r="I179" s="18">
        <v>0</v>
      </c>
      <c r="J179">
        <v>12</v>
      </c>
      <c r="K179">
        <v>1</v>
      </c>
      <c r="L179">
        <v>0</v>
      </c>
      <c r="M179">
        <v>2</v>
      </c>
      <c r="N179">
        <f t="shared" si="8"/>
        <v>1</v>
      </c>
      <c r="O179">
        <f t="shared" si="9"/>
        <v>4</v>
      </c>
      <c r="P179">
        <f t="shared" si="12"/>
        <v>4</v>
      </c>
      <c r="Q179">
        <v>2</v>
      </c>
      <c r="R179">
        <v>1</v>
      </c>
      <c r="S179">
        <v>0</v>
      </c>
      <c r="T179">
        <f t="shared" si="11"/>
        <v>1</v>
      </c>
    </row>
    <row r="180" spans="1:20" x14ac:dyDescent="0.3">
      <c r="A180" t="s">
        <v>14</v>
      </c>
      <c r="B180">
        <v>2021</v>
      </c>
      <c r="C180" t="s">
        <v>249</v>
      </c>
      <c r="D180" t="s">
        <v>245</v>
      </c>
      <c r="E180">
        <v>17</v>
      </c>
      <c r="F180">
        <v>3</v>
      </c>
      <c r="G180">
        <v>14</v>
      </c>
      <c r="H180">
        <v>0</v>
      </c>
      <c r="I180">
        <v>1</v>
      </c>
      <c r="J180">
        <v>14</v>
      </c>
      <c r="K180">
        <v>2</v>
      </c>
      <c r="L180">
        <v>1</v>
      </c>
      <c r="M180">
        <v>0</v>
      </c>
      <c r="N180">
        <f t="shared" si="8"/>
        <v>0</v>
      </c>
      <c r="O180">
        <f t="shared" si="9"/>
        <v>3</v>
      </c>
      <c r="P180">
        <f t="shared" si="12"/>
        <v>2</v>
      </c>
      <c r="Q180">
        <v>1</v>
      </c>
      <c r="R180">
        <v>1</v>
      </c>
      <c r="S180">
        <v>1</v>
      </c>
      <c r="T180">
        <f t="shared" si="11"/>
        <v>0</v>
      </c>
    </row>
    <row r="181" spans="1:20" x14ac:dyDescent="0.3">
      <c r="A181" t="s">
        <v>12</v>
      </c>
      <c r="B181">
        <v>2021</v>
      </c>
      <c r="C181" t="s">
        <v>242</v>
      </c>
      <c r="D181" t="s">
        <v>243</v>
      </c>
      <c r="E181">
        <v>52</v>
      </c>
      <c r="F181">
        <v>6</v>
      </c>
      <c r="G181">
        <v>46</v>
      </c>
      <c r="H181">
        <v>1</v>
      </c>
      <c r="I181" s="18">
        <v>0</v>
      </c>
      <c r="J181">
        <v>47</v>
      </c>
      <c r="K181">
        <v>1</v>
      </c>
      <c r="L181">
        <v>2</v>
      </c>
      <c r="M181">
        <v>2</v>
      </c>
      <c r="N181">
        <f t="shared" si="8"/>
        <v>1</v>
      </c>
      <c r="O181">
        <f t="shared" si="9"/>
        <v>6</v>
      </c>
      <c r="P181">
        <f t="shared" si="12"/>
        <v>5</v>
      </c>
      <c r="Q181">
        <v>2</v>
      </c>
      <c r="R181">
        <v>1</v>
      </c>
      <c r="S181">
        <v>2</v>
      </c>
      <c r="T181">
        <f t="shared" si="11"/>
        <v>1</v>
      </c>
    </row>
    <row r="182" spans="1:20" x14ac:dyDescent="0.3">
      <c r="A182" t="s">
        <v>12</v>
      </c>
      <c r="B182">
        <v>2021</v>
      </c>
      <c r="C182" t="s">
        <v>242</v>
      </c>
      <c r="D182" t="s">
        <v>244</v>
      </c>
      <c r="E182">
        <v>51</v>
      </c>
      <c r="F182">
        <v>5</v>
      </c>
      <c r="G182">
        <v>45</v>
      </c>
      <c r="H182">
        <v>0</v>
      </c>
      <c r="I182" s="18">
        <v>0</v>
      </c>
      <c r="J182">
        <v>45</v>
      </c>
      <c r="K182">
        <v>1</v>
      </c>
      <c r="L182">
        <v>1</v>
      </c>
      <c r="M182">
        <v>4</v>
      </c>
      <c r="N182">
        <f t="shared" si="8"/>
        <v>0</v>
      </c>
      <c r="O182">
        <f t="shared" si="9"/>
        <v>6</v>
      </c>
      <c r="P182">
        <f t="shared" si="12"/>
        <v>4</v>
      </c>
      <c r="Q182">
        <v>1</v>
      </c>
      <c r="R182">
        <v>1</v>
      </c>
      <c r="S182">
        <v>1</v>
      </c>
      <c r="T182">
        <f t="shared" si="11"/>
        <v>0</v>
      </c>
    </row>
    <row r="183" spans="1:20" x14ac:dyDescent="0.3">
      <c r="A183" t="s">
        <v>12</v>
      </c>
      <c r="B183">
        <v>2021</v>
      </c>
      <c r="C183" t="s">
        <v>242</v>
      </c>
      <c r="D183" t="s">
        <v>245</v>
      </c>
      <c r="E183">
        <v>46</v>
      </c>
      <c r="F183">
        <v>3</v>
      </c>
      <c r="G183">
        <v>44</v>
      </c>
      <c r="H183">
        <v>1</v>
      </c>
      <c r="I183" s="18">
        <v>0</v>
      </c>
      <c r="J183">
        <v>46</v>
      </c>
      <c r="K183">
        <v>0</v>
      </c>
      <c r="L183">
        <v>0</v>
      </c>
      <c r="M183">
        <v>0</v>
      </c>
      <c r="N183">
        <f t="shared" si="8"/>
        <v>2</v>
      </c>
      <c r="O183">
        <f t="shared" si="9"/>
        <v>2</v>
      </c>
      <c r="P183">
        <f t="shared" si="12"/>
        <v>2</v>
      </c>
      <c r="Q183">
        <v>3</v>
      </c>
      <c r="R183">
        <v>0</v>
      </c>
      <c r="S183">
        <v>0</v>
      </c>
      <c r="T183">
        <f t="shared" si="11"/>
        <v>2</v>
      </c>
    </row>
    <row r="184" spans="1:20" x14ac:dyDescent="0.3">
      <c r="A184" t="s">
        <v>12</v>
      </c>
      <c r="B184">
        <v>2021</v>
      </c>
      <c r="C184" t="s">
        <v>247</v>
      </c>
      <c r="D184" t="s">
        <v>243</v>
      </c>
      <c r="E184">
        <v>66</v>
      </c>
      <c r="F184">
        <v>3</v>
      </c>
      <c r="G184">
        <v>64</v>
      </c>
      <c r="H184">
        <v>0</v>
      </c>
      <c r="I184" s="18">
        <v>0</v>
      </c>
      <c r="J184">
        <v>64</v>
      </c>
      <c r="K184">
        <v>0</v>
      </c>
      <c r="L184">
        <v>0</v>
      </c>
      <c r="M184">
        <v>2</v>
      </c>
      <c r="N184">
        <f t="shared" si="8"/>
        <v>0</v>
      </c>
      <c r="O184">
        <f t="shared" si="9"/>
        <v>2</v>
      </c>
      <c r="P184">
        <f t="shared" si="12"/>
        <v>2</v>
      </c>
      <c r="Q184">
        <v>1</v>
      </c>
      <c r="R184">
        <v>0</v>
      </c>
      <c r="S184">
        <v>0</v>
      </c>
      <c r="T184">
        <f t="shared" si="11"/>
        <v>0</v>
      </c>
    </row>
    <row r="185" spans="1:20" x14ac:dyDescent="0.3">
      <c r="A185" t="s">
        <v>12</v>
      </c>
      <c r="B185">
        <v>2021</v>
      </c>
      <c r="C185" t="s">
        <v>247</v>
      </c>
      <c r="D185" t="s">
        <v>244</v>
      </c>
      <c r="E185">
        <v>88</v>
      </c>
      <c r="F185">
        <v>4</v>
      </c>
      <c r="G185">
        <v>84</v>
      </c>
      <c r="H185">
        <v>2</v>
      </c>
      <c r="I185" s="18">
        <v>0</v>
      </c>
      <c r="J185">
        <v>86</v>
      </c>
      <c r="K185">
        <v>0</v>
      </c>
      <c r="L185">
        <v>1</v>
      </c>
      <c r="M185">
        <v>1</v>
      </c>
      <c r="N185">
        <f t="shared" si="8"/>
        <v>2</v>
      </c>
      <c r="O185">
        <f t="shared" si="9"/>
        <v>4</v>
      </c>
      <c r="P185">
        <f t="shared" si="12"/>
        <v>3</v>
      </c>
      <c r="Q185">
        <v>2</v>
      </c>
      <c r="R185">
        <v>0</v>
      </c>
      <c r="S185">
        <v>1</v>
      </c>
      <c r="T185">
        <f t="shared" si="11"/>
        <v>1</v>
      </c>
    </row>
    <row r="186" spans="1:20" x14ac:dyDescent="0.3">
      <c r="A186" t="s">
        <v>12</v>
      </c>
      <c r="B186">
        <v>2021</v>
      </c>
      <c r="C186" t="s">
        <v>247</v>
      </c>
      <c r="D186" t="s">
        <v>245</v>
      </c>
      <c r="E186">
        <v>89</v>
      </c>
      <c r="F186">
        <v>3</v>
      </c>
      <c r="G186">
        <v>87</v>
      </c>
      <c r="H186">
        <v>0</v>
      </c>
      <c r="I186" s="18">
        <v>0</v>
      </c>
      <c r="J186">
        <v>87</v>
      </c>
      <c r="K186">
        <v>1</v>
      </c>
      <c r="L186">
        <v>1</v>
      </c>
      <c r="M186">
        <v>0</v>
      </c>
      <c r="N186">
        <f t="shared" si="8"/>
        <v>0</v>
      </c>
      <c r="O186">
        <f t="shared" si="9"/>
        <v>2</v>
      </c>
      <c r="P186">
        <f t="shared" si="12"/>
        <v>2</v>
      </c>
      <c r="Q186">
        <v>1</v>
      </c>
      <c r="R186">
        <v>1</v>
      </c>
      <c r="S186">
        <v>1</v>
      </c>
      <c r="T186">
        <f t="shared" si="11"/>
        <v>0</v>
      </c>
    </row>
    <row r="187" spans="1:20" x14ac:dyDescent="0.3">
      <c r="A187" t="s">
        <v>12</v>
      </c>
      <c r="B187">
        <v>2021</v>
      </c>
      <c r="C187" t="s">
        <v>248</v>
      </c>
      <c r="D187" t="s">
        <v>243</v>
      </c>
      <c r="E187">
        <v>77</v>
      </c>
      <c r="F187">
        <v>6</v>
      </c>
      <c r="G187">
        <v>69</v>
      </c>
      <c r="H187">
        <v>1</v>
      </c>
      <c r="I187" s="18">
        <v>0</v>
      </c>
      <c r="J187">
        <v>70</v>
      </c>
      <c r="K187">
        <v>2</v>
      </c>
      <c r="L187">
        <v>1</v>
      </c>
      <c r="M187">
        <v>4</v>
      </c>
      <c r="N187">
        <f t="shared" si="8"/>
        <v>1</v>
      </c>
      <c r="O187">
        <f t="shared" si="9"/>
        <v>8</v>
      </c>
      <c r="P187">
        <f t="shared" si="12"/>
        <v>5</v>
      </c>
      <c r="Q187">
        <v>2</v>
      </c>
      <c r="R187">
        <v>2</v>
      </c>
      <c r="S187">
        <v>1</v>
      </c>
      <c r="T187">
        <f t="shared" si="11"/>
        <v>1</v>
      </c>
    </row>
    <row r="188" spans="1:20" x14ac:dyDescent="0.3">
      <c r="A188" t="s">
        <v>12</v>
      </c>
      <c r="B188">
        <v>2021</v>
      </c>
      <c r="C188" t="s">
        <v>248</v>
      </c>
      <c r="D188" t="s">
        <v>244</v>
      </c>
      <c r="E188">
        <v>45</v>
      </c>
      <c r="F188">
        <v>7</v>
      </c>
      <c r="G188">
        <v>38</v>
      </c>
      <c r="H188">
        <v>0</v>
      </c>
      <c r="I188" s="18">
        <v>0</v>
      </c>
      <c r="J188">
        <v>38</v>
      </c>
      <c r="K188">
        <v>3</v>
      </c>
      <c r="L188">
        <v>1</v>
      </c>
      <c r="M188">
        <v>3</v>
      </c>
      <c r="N188">
        <f t="shared" si="8"/>
        <v>0</v>
      </c>
      <c r="O188">
        <f t="shared" si="9"/>
        <v>7</v>
      </c>
      <c r="P188">
        <f t="shared" si="12"/>
        <v>6</v>
      </c>
      <c r="Q188">
        <v>1</v>
      </c>
      <c r="R188">
        <v>3</v>
      </c>
      <c r="S188">
        <v>1</v>
      </c>
      <c r="T188">
        <f t="shared" si="11"/>
        <v>0</v>
      </c>
    </row>
    <row r="189" spans="1:20" x14ac:dyDescent="0.3">
      <c r="A189" t="s">
        <v>12</v>
      </c>
      <c r="B189">
        <v>2021</v>
      </c>
      <c r="C189" t="s">
        <v>248</v>
      </c>
      <c r="D189" t="s">
        <v>245</v>
      </c>
      <c r="E189">
        <v>69</v>
      </c>
      <c r="F189">
        <v>5</v>
      </c>
      <c r="G189">
        <v>55</v>
      </c>
      <c r="H189">
        <v>0</v>
      </c>
      <c r="I189" s="18">
        <v>0</v>
      </c>
      <c r="J189">
        <v>55</v>
      </c>
      <c r="K189">
        <v>7</v>
      </c>
      <c r="L189">
        <v>0</v>
      </c>
      <c r="M189">
        <v>7</v>
      </c>
      <c r="N189">
        <f t="shared" si="8"/>
        <v>0</v>
      </c>
      <c r="O189">
        <f t="shared" si="9"/>
        <v>14</v>
      </c>
      <c r="P189">
        <f t="shared" si="12"/>
        <v>4</v>
      </c>
      <c r="Q189">
        <v>1</v>
      </c>
      <c r="R189">
        <v>1</v>
      </c>
      <c r="S189">
        <v>0</v>
      </c>
      <c r="T189">
        <f t="shared" si="11"/>
        <v>0</v>
      </c>
    </row>
    <row r="190" spans="1:20" x14ac:dyDescent="0.3">
      <c r="A190" t="s">
        <v>12</v>
      </c>
      <c r="B190">
        <v>2021</v>
      </c>
      <c r="C190" t="s">
        <v>249</v>
      </c>
      <c r="D190" t="s">
        <v>243</v>
      </c>
      <c r="E190">
        <v>65</v>
      </c>
      <c r="F190">
        <v>4</v>
      </c>
      <c r="G190">
        <v>53</v>
      </c>
      <c r="H190">
        <v>0</v>
      </c>
      <c r="I190" s="18">
        <v>0</v>
      </c>
      <c r="J190">
        <v>55</v>
      </c>
      <c r="K190">
        <v>7</v>
      </c>
      <c r="L190">
        <v>0</v>
      </c>
      <c r="M190">
        <v>3</v>
      </c>
      <c r="N190">
        <f t="shared" si="8"/>
        <v>2</v>
      </c>
      <c r="O190">
        <f t="shared" si="9"/>
        <v>12</v>
      </c>
      <c r="P190">
        <f t="shared" si="12"/>
        <v>3</v>
      </c>
      <c r="Q190">
        <v>2</v>
      </c>
      <c r="R190">
        <v>1</v>
      </c>
      <c r="S190">
        <v>0</v>
      </c>
      <c r="T190">
        <f t="shared" si="11"/>
        <v>1</v>
      </c>
    </row>
    <row r="191" spans="1:20" x14ac:dyDescent="0.3">
      <c r="A191" t="s">
        <v>12</v>
      </c>
      <c r="B191">
        <v>2021</v>
      </c>
      <c r="C191" t="s">
        <v>249</v>
      </c>
      <c r="D191" t="s">
        <v>244</v>
      </c>
      <c r="E191">
        <v>59</v>
      </c>
      <c r="F191">
        <v>4</v>
      </c>
      <c r="G191">
        <v>46</v>
      </c>
      <c r="H191">
        <v>0</v>
      </c>
      <c r="I191" s="18">
        <v>0</v>
      </c>
      <c r="J191">
        <v>46</v>
      </c>
      <c r="K191">
        <v>6</v>
      </c>
      <c r="L191">
        <v>0</v>
      </c>
      <c r="M191">
        <v>7</v>
      </c>
      <c r="N191">
        <f t="shared" si="8"/>
        <v>0</v>
      </c>
      <c r="O191">
        <f t="shared" si="9"/>
        <v>13</v>
      </c>
      <c r="P191">
        <f t="shared" si="12"/>
        <v>3</v>
      </c>
      <c r="Q191">
        <v>1</v>
      </c>
      <c r="R191">
        <v>2</v>
      </c>
      <c r="S191">
        <v>0</v>
      </c>
      <c r="T191">
        <f t="shared" si="11"/>
        <v>0</v>
      </c>
    </row>
    <row r="192" spans="1:20" x14ac:dyDescent="0.3">
      <c r="A192" t="s">
        <v>12</v>
      </c>
      <c r="B192">
        <v>2021</v>
      </c>
      <c r="C192" t="s">
        <v>249</v>
      </c>
      <c r="D192" t="s">
        <v>245</v>
      </c>
      <c r="E192">
        <v>75</v>
      </c>
      <c r="F192">
        <v>8</v>
      </c>
      <c r="G192">
        <v>48</v>
      </c>
      <c r="H192">
        <v>1</v>
      </c>
      <c r="I192">
        <v>1</v>
      </c>
      <c r="J192">
        <v>50</v>
      </c>
      <c r="K192">
        <v>14</v>
      </c>
      <c r="L192">
        <v>1</v>
      </c>
      <c r="M192">
        <v>10</v>
      </c>
      <c r="N192">
        <f t="shared" si="8"/>
        <v>2</v>
      </c>
      <c r="O192">
        <f t="shared" si="9"/>
        <v>27</v>
      </c>
      <c r="P192">
        <f t="shared" si="12"/>
        <v>7</v>
      </c>
      <c r="Q192">
        <v>3</v>
      </c>
      <c r="R192">
        <v>2</v>
      </c>
      <c r="S192">
        <v>1</v>
      </c>
      <c r="T192">
        <f t="shared" si="11"/>
        <v>2</v>
      </c>
    </row>
    <row r="193" spans="1:20" x14ac:dyDescent="0.3">
      <c r="A193" t="s">
        <v>13</v>
      </c>
      <c r="B193">
        <v>2021</v>
      </c>
      <c r="C193" t="s">
        <v>242</v>
      </c>
      <c r="D193" t="s">
        <v>243</v>
      </c>
      <c r="E193">
        <v>107</v>
      </c>
      <c r="F193">
        <v>7</v>
      </c>
      <c r="G193">
        <v>98</v>
      </c>
      <c r="H193">
        <v>3</v>
      </c>
      <c r="I193" s="18">
        <v>0</v>
      </c>
      <c r="J193">
        <v>101</v>
      </c>
      <c r="K193">
        <v>2</v>
      </c>
      <c r="L193">
        <v>3</v>
      </c>
      <c r="M193">
        <v>1</v>
      </c>
      <c r="N193">
        <f t="shared" si="8"/>
        <v>3</v>
      </c>
      <c r="O193">
        <f t="shared" si="9"/>
        <v>9</v>
      </c>
      <c r="P193">
        <f t="shared" si="12"/>
        <v>6</v>
      </c>
      <c r="Q193">
        <v>2</v>
      </c>
      <c r="R193">
        <v>2</v>
      </c>
      <c r="S193">
        <v>2</v>
      </c>
      <c r="T193">
        <f t="shared" si="11"/>
        <v>1</v>
      </c>
    </row>
    <row r="194" spans="1:20" x14ac:dyDescent="0.3">
      <c r="A194" t="s">
        <v>13</v>
      </c>
      <c r="B194">
        <v>2021</v>
      </c>
      <c r="C194" t="s">
        <v>242</v>
      </c>
      <c r="D194" t="s">
        <v>244</v>
      </c>
      <c r="E194">
        <v>133</v>
      </c>
      <c r="F194">
        <v>7</v>
      </c>
      <c r="G194">
        <v>124</v>
      </c>
      <c r="H194">
        <v>1</v>
      </c>
      <c r="I194" s="18">
        <v>0</v>
      </c>
      <c r="J194">
        <v>125</v>
      </c>
      <c r="K194">
        <v>4</v>
      </c>
      <c r="L194">
        <v>3</v>
      </c>
      <c r="M194">
        <v>1</v>
      </c>
      <c r="N194">
        <f t="shared" si="8"/>
        <v>1</v>
      </c>
      <c r="O194">
        <f t="shared" si="9"/>
        <v>9</v>
      </c>
      <c r="P194">
        <f t="shared" si="12"/>
        <v>6</v>
      </c>
      <c r="Q194">
        <v>2</v>
      </c>
      <c r="R194">
        <v>3</v>
      </c>
      <c r="S194">
        <v>1</v>
      </c>
      <c r="T194">
        <f t="shared" si="11"/>
        <v>1</v>
      </c>
    </row>
    <row r="195" spans="1:20" x14ac:dyDescent="0.3">
      <c r="A195" t="s">
        <v>13</v>
      </c>
      <c r="B195">
        <v>2021</v>
      </c>
      <c r="C195" t="s">
        <v>242</v>
      </c>
      <c r="D195" t="s">
        <v>245</v>
      </c>
      <c r="E195">
        <v>82</v>
      </c>
      <c r="F195">
        <v>6</v>
      </c>
      <c r="G195">
        <v>73</v>
      </c>
      <c r="H195">
        <v>0</v>
      </c>
      <c r="I195" s="18">
        <v>0</v>
      </c>
      <c r="J195">
        <v>73</v>
      </c>
      <c r="K195">
        <v>4</v>
      </c>
      <c r="L195">
        <v>4</v>
      </c>
      <c r="M195">
        <v>1</v>
      </c>
      <c r="N195">
        <f t="shared" ref="N195:N244" si="13">J195-G195</f>
        <v>0</v>
      </c>
      <c r="O195">
        <f t="shared" ref="O195:O246" si="14">E195-G195</f>
        <v>9</v>
      </c>
      <c r="P195">
        <f t="shared" si="12"/>
        <v>5</v>
      </c>
      <c r="Q195">
        <v>1</v>
      </c>
      <c r="R195">
        <v>2</v>
      </c>
      <c r="S195">
        <v>2</v>
      </c>
      <c r="T195">
        <f t="shared" ref="T195:T244" si="15">Q195-1</f>
        <v>0</v>
      </c>
    </row>
    <row r="196" spans="1:20" x14ac:dyDescent="0.3">
      <c r="A196" t="s">
        <v>13</v>
      </c>
      <c r="B196">
        <v>2021</v>
      </c>
      <c r="C196" t="s">
        <v>247</v>
      </c>
      <c r="D196" t="s">
        <v>243</v>
      </c>
      <c r="E196">
        <v>127</v>
      </c>
      <c r="F196">
        <v>6</v>
      </c>
      <c r="G196">
        <v>121</v>
      </c>
      <c r="H196">
        <v>1</v>
      </c>
      <c r="I196" s="18">
        <v>0</v>
      </c>
      <c r="J196">
        <v>122</v>
      </c>
      <c r="K196">
        <v>1</v>
      </c>
      <c r="L196">
        <v>2</v>
      </c>
      <c r="M196">
        <v>2</v>
      </c>
      <c r="N196">
        <f t="shared" si="13"/>
        <v>1</v>
      </c>
      <c r="O196">
        <f t="shared" si="14"/>
        <v>6</v>
      </c>
      <c r="P196">
        <f t="shared" si="12"/>
        <v>5</v>
      </c>
      <c r="Q196">
        <v>2</v>
      </c>
      <c r="R196">
        <v>1</v>
      </c>
      <c r="S196">
        <v>2</v>
      </c>
      <c r="T196">
        <f t="shared" si="15"/>
        <v>1</v>
      </c>
    </row>
    <row r="197" spans="1:20" x14ac:dyDescent="0.3">
      <c r="A197" t="s">
        <v>13</v>
      </c>
      <c r="B197">
        <v>2021</v>
      </c>
      <c r="C197" t="s">
        <v>247</v>
      </c>
      <c r="D197" t="s">
        <v>244</v>
      </c>
      <c r="E197">
        <v>133</v>
      </c>
      <c r="F197">
        <v>5</v>
      </c>
      <c r="G197">
        <v>128</v>
      </c>
      <c r="H197">
        <v>1</v>
      </c>
      <c r="I197" s="18">
        <v>0</v>
      </c>
      <c r="J197">
        <v>129</v>
      </c>
      <c r="K197">
        <v>0</v>
      </c>
      <c r="L197">
        <v>2</v>
      </c>
      <c r="M197">
        <v>2</v>
      </c>
      <c r="N197">
        <f t="shared" si="13"/>
        <v>1</v>
      </c>
      <c r="O197">
        <f t="shared" si="14"/>
        <v>5</v>
      </c>
      <c r="P197">
        <f t="shared" ref="P197:P248" si="16">F197-1</f>
        <v>4</v>
      </c>
      <c r="Q197">
        <v>2</v>
      </c>
      <c r="R197">
        <v>0</v>
      </c>
      <c r="S197">
        <v>2</v>
      </c>
      <c r="T197">
        <f t="shared" si="15"/>
        <v>1</v>
      </c>
    </row>
    <row r="198" spans="1:20" x14ac:dyDescent="0.3">
      <c r="A198" t="s">
        <v>13</v>
      </c>
      <c r="B198">
        <v>2021</v>
      </c>
      <c r="C198" t="s">
        <v>247</v>
      </c>
      <c r="D198" t="s">
        <v>245</v>
      </c>
      <c r="E198">
        <v>91</v>
      </c>
      <c r="F198">
        <v>5</v>
      </c>
      <c r="G198">
        <v>86</v>
      </c>
      <c r="H198">
        <v>2</v>
      </c>
      <c r="I198" s="18">
        <v>0</v>
      </c>
      <c r="J198">
        <v>88</v>
      </c>
      <c r="K198">
        <v>1</v>
      </c>
      <c r="L198">
        <v>2</v>
      </c>
      <c r="M198">
        <v>0</v>
      </c>
      <c r="N198">
        <f t="shared" si="13"/>
        <v>2</v>
      </c>
      <c r="O198">
        <f t="shared" si="14"/>
        <v>5</v>
      </c>
      <c r="P198">
        <f t="shared" si="16"/>
        <v>4</v>
      </c>
      <c r="Q198">
        <v>2</v>
      </c>
      <c r="R198">
        <v>1</v>
      </c>
      <c r="S198">
        <v>2</v>
      </c>
      <c r="T198">
        <f t="shared" si="15"/>
        <v>1</v>
      </c>
    </row>
    <row r="199" spans="1:20" x14ac:dyDescent="0.3">
      <c r="A199" t="s">
        <v>13</v>
      </c>
      <c r="B199">
        <v>2021</v>
      </c>
      <c r="C199" t="s">
        <v>248</v>
      </c>
      <c r="D199" t="s">
        <v>243</v>
      </c>
      <c r="E199">
        <v>44</v>
      </c>
      <c r="F199">
        <v>5</v>
      </c>
      <c r="G199">
        <v>39</v>
      </c>
      <c r="H199">
        <v>0</v>
      </c>
      <c r="I199" s="18">
        <v>0</v>
      </c>
      <c r="J199">
        <v>39</v>
      </c>
      <c r="K199">
        <v>1</v>
      </c>
      <c r="L199">
        <v>2</v>
      </c>
      <c r="M199">
        <v>2</v>
      </c>
      <c r="N199">
        <f t="shared" si="13"/>
        <v>0</v>
      </c>
      <c r="O199">
        <f t="shared" si="14"/>
        <v>5</v>
      </c>
      <c r="P199">
        <f t="shared" si="16"/>
        <v>4</v>
      </c>
      <c r="Q199">
        <v>1</v>
      </c>
      <c r="R199">
        <v>1</v>
      </c>
      <c r="S199">
        <v>2</v>
      </c>
      <c r="T199">
        <f t="shared" si="15"/>
        <v>0</v>
      </c>
    </row>
    <row r="200" spans="1:20" x14ac:dyDescent="0.3">
      <c r="A200" t="s">
        <v>13</v>
      </c>
      <c r="B200">
        <v>2021</v>
      </c>
      <c r="C200" t="s">
        <v>248</v>
      </c>
      <c r="D200" t="s">
        <v>244</v>
      </c>
      <c r="E200">
        <v>53</v>
      </c>
      <c r="F200">
        <v>5</v>
      </c>
      <c r="G200">
        <v>48</v>
      </c>
      <c r="H200">
        <v>0</v>
      </c>
      <c r="I200">
        <v>1</v>
      </c>
      <c r="J200">
        <v>48</v>
      </c>
      <c r="K200">
        <v>0</v>
      </c>
      <c r="L200">
        <v>2</v>
      </c>
      <c r="M200">
        <v>3</v>
      </c>
      <c r="N200">
        <f t="shared" si="13"/>
        <v>0</v>
      </c>
      <c r="O200">
        <f t="shared" si="14"/>
        <v>5</v>
      </c>
      <c r="P200">
        <f t="shared" si="16"/>
        <v>4</v>
      </c>
      <c r="Q200">
        <v>1</v>
      </c>
      <c r="R200">
        <v>0</v>
      </c>
      <c r="S200">
        <v>2</v>
      </c>
      <c r="T200">
        <f t="shared" si="15"/>
        <v>0</v>
      </c>
    </row>
    <row r="201" spans="1:20" x14ac:dyDescent="0.3">
      <c r="A201" t="s">
        <v>13</v>
      </c>
      <c r="B201">
        <v>2021</v>
      </c>
      <c r="C201" t="s">
        <v>248</v>
      </c>
      <c r="D201" t="s">
        <v>245</v>
      </c>
      <c r="E201">
        <v>50</v>
      </c>
      <c r="F201">
        <v>2</v>
      </c>
      <c r="G201">
        <v>49</v>
      </c>
      <c r="H201">
        <v>0</v>
      </c>
      <c r="I201" s="18">
        <v>0</v>
      </c>
      <c r="J201">
        <v>49</v>
      </c>
      <c r="K201">
        <v>1</v>
      </c>
      <c r="L201">
        <v>0</v>
      </c>
      <c r="M201">
        <v>0</v>
      </c>
      <c r="N201">
        <f t="shared" si="13"/>
        <v>0</v>
      </c>
      <c r="O201">
        <f t="shared" si="14"/>
        <v>1</v>
      </c>
      <c r="P201">
        <f t="shared" si="16"/>
        <v>1</v>
      </c>
      <c r="Q201">
        <v>1</v>
      </c>
      <c r="R201">
        <v>1</v>
      </c>
      <c r="S201">
        <v>0</v>
      </c>
      <c r="T201">
        <f t="shared" si="15"/>
        <v>0</v>
      </c>
    </row>
    <row r="202" spans="1:20" x14ac:dyDescent="0.3">
      <c r="A202" t="s">
        <v>13</v>
      </c>
      <c r="B202">
        <v>2021</v>
      </c>
      <c r="C202" t="s">
        <v>249</v>
      </c>
      <c r="D202" t="s">
        <v>243</v>
      </c>
      <c r="E202">
        <v>76</v>
      </c>
      <c r="F202">
        <v>5</v>
      </c>
      <c r="G202">
        <v>69</v>
      </c>
      <c r="H202">
        <v>1</v>
      </c>
      <c r="I202" s="18">
        <v>0</v>
      </c>
      <c r="J202">
        <v>70</v>
      </c>
      <c r="K202">
        <v>3</v>
      </c>
      <c r="L202">
        <v>0</v>
      </c>
      <c r="M202">
        <v>3</v>
      </c>
      <c r="N202">
        <f t="shared" si="13"/>
        <v>1</v>
      </c>
      <c r="O202">
        <f t="shared" si="14"/>
        <v>7</v>
      </c>
      <c r="P202">
        <f t="shared" si="16"/>
        <v>4</v>
      </c>
      <c r="Q202">
        <v>2</v>
      </c>
      <c r="R202">
        <v>1</v>
      </c>
      <c r="S202">
        <v>0</v>
      </c>
      <c r="T202">
        <f t="shared" si="15"/>
        <v>1</v>
      </c>
    </row>
    <row r="203" spans="1:20" x14ac:dyDescent="0.3">
      <c r="A203" t="s">
        <v>13</v>
      </c>
      <c r="B203">
        <v>2021</v>
      </c>
      <c r="C203" t="s">
        <v>249</v>
      </c>
      <c r="D203" t="s">
        <v>244</v>
      </c>
      <c r="E203">
        <v>59</v>
      </c>
      <c r="F203">
        <v>7</v>
      </c>
      <c r="G203">
        <v>53</v>
      </c>
      <c r="H203">
        <v>1</v>
      </c>
      <c r="I203" s="18">
        <v>0</v>
      </c>
      <c r="J203">
        <v>55</v>
      </c>
      <c r="K203">
        <v>3</v>
      </c>
      <c r="L203">
        <v>0</v>
      </c>
      <c r="M203">
        <v>1</v>
      </c>
      <c r="N203">
        <f t="shared" si="13"/>
        <v>2</v>
      </c>
      <c r="O203">
        <f t="shared" si="14"/>
        <v>6</v>
      </c>
      <c r="P203">
        <f t="shared" si="16"/>
        <v>6</v>
      </c>
      <c r="Q203">
        <v>3</v>
      </c>
      <c r="R203">
        <v>3</v>
      </c>
      <c r="S203">
        <v>0</v>
      </c>
      <c r="T203">
        <f t="shared" si="15"/>
        <v>2</v>
      </c>
    </row>
    <row r="204" spans="1:20" x14ac:dyDescent="0.3">
      <c r="A204" t="s">
        <v>13</v>
      </c>
      <c r="B204">
        <v>2021</v>
      </c>
      <c r="C204" t="s">
        <v>249</v>
      </c>
      <c r="D204" t="s">
        <v>245</v>
      </c>
      <c r="E204">
        <v>54</v>
      </c>
      <c r="F204">
        <v>4</v>
      </c>
      <c r="G204">
        <v>50</v>
      </c>
      <c r="H204">
        <v>0</v>
      </c>
      <c r="I204" s="18">
        <v>0</v>
      </c>
      <c r="J204">
        <v>50</v>
      </c>
      <c r="K204">
        <v>2</v>
      </c>
      <c r="L204">
        <v>0</v>
      </c>
      <c r="M204">
        <v>2</v>
      </c>
      <c r="N204">
        <f t="shared" si="13"/>
        <v>0</v>
      </c>
      <c r="O204">
        <f t="shared" si="14"/>
        <v>4</v>
      </c>
      <c r="P204">
        <f t="shared" si="16"/>
        <v>3</v>
      </c>
      <c r="Q204">
        <v>1</v>
      </c>
      <c r="R204">
        <v>2</v>
      </c>
      <c r="S204">
        <v>0</v>
      </c>
      <c r="T204">
        <f t="shared" si="15"/>
        <v>0</v>
      </c>
    </row>
    <row r="205" spans="1:20" x14ac:dyDescent="0.3">
      <c r="A205" t="s">
        <v>19</v>
      </c>
      <c r="B205">
        <v>2021</v>
      </c>
      <c r="C205" t="s">
        <v>242</v>
      </c>
      <c r="D205" t="s">
        <v>243</v>
      </c>
      <c r="E205">
        <v>19</v>
      </c>
      <c r="F205">
        <v>4</v>
      </c>
      <c r="G205">
        <v>13</v>
      </c>
      <c r="H205">
        <v>0</v>
      </c>
      <c r="I205" s="18">
        <v>0</v>
      </c>
      <c r="J205">
        <v>13</v>
      </c>
      <c r="K205">
        <v>3</v>
      </c>
      <c r="L205">
        <v>3</v>
      </c>
      <c r="M205">
        <v>0</v>
      </c>
      <c r="N205">
        <f t="shared" si="13"/>
        <v>0</v>
      </c>
      <c r="O205">
        <f t="shared" si="14"/>
        <v>6</v>
      </c>
      <c r="P205">
        <f t="shared" si="16"/>
        <v>3</v>
      </c>
      <c r="Q205">
        <v>1</v>
      </c>
      <c r="R205">
        <v>1</v>
      </c>
      <c r="S205">
        <v>2</v>
      </c>
      <c r="T205">
        <f t="shared" si="15"/>
        <v>0</v>
      </c>
    </row>
    <row r="206" spans="1:20" x14ac:dyDescent="0.3">
      <c r="A206" t="s">
        <v>19</v>
      </c>
      <c r="B206">
        <v>2021</v>
      </c>
      <c r="C206" t="s">
        <v>242</v>
      </c>
      <c r="D206" t="s">
        <v>244</v>
      </c>
      <c r="E206">
        <v>19</v>
      </c>
      <c r="F206">
        <v>5</v>
      </c>
      <c r="G206">
        <v>13</v>
      </c>
      <c r="H206">
        <v>1</v>
      </c>
      <c r="I206">
        <v>2</v>
      </c>
      <c r="J206">
        <v>15</v>
      </c>
      <c r="K206">
        <v>0</v>
      </c>
      <c r="L206">
        <v>4</v>
      </c>
      <c r="M206">
        <v>0</v>
      </c>
      <c r="N206">
        <f t="shared" si="13"/>
        <v>2</v>
      </c>
      <c r="O206">
        <f t="shared" si="14"/>
        <v>6</v>
      </c>
      <c r="P206">
        <f t="shared" si="16"/>
        <v>4</v>
      </c>
      <c r="Q206">
        <v>3</v>
      </c>
      <c r="R206">
        <v>0</v>
      </c>
      <c r="S206">
        <v>2</v>
      </c>
      <c r="T206">
        <f t="shared" si="15"/>
        <v>2</v>
      </c>
    </row>
    <row r="207" spans="1:20" x14ac:dyDescent="0.3">
      <c r="A207" t="s">
        <v>19</v>
      </c>
      <c r="B207">
        <v>2021</v>
      </c>
      <c r="C207" t="s">
        <v>242</v>
      </c>
      <c r="D207" t="s">
        <v>245</v>
      </c>
      <c r="E207">
        <v>24</v>
      </c>
      <c r="F207">
        <v>8</v>
      </c>
      <c r="G207">
        <v>13</v>
      </c>
      <c r="H207">
        <v>2</v>
      </c>
      <c r="I207" s="18">
        <v>0</v>
      </c>
      <c r="J207">
        <v>15</v>
      </c>
      <c r="K207">
        <v>3</v>
      </c>
      <c r="L207">
        <v>5</v>
      </c>
      <c r="M207">
        <v>1</v>
      </c>
      <c r="N207">
        <f t="shared" si="13"/>
        <v>2</v>
      </c>
      <c r="O207">
        <f t="shared" si="14"/>
        <v>11</v>
      </c>
      <c r="P207">
        <f t="shared" si="16"/>
        <v>7</v>
      </c>
      <c r="Q207">
        <v>2</v>
      </c>
      <c r="R207">
        <v>2</v>
      </c>
      <c r="S207">
        <v>3</v>
      </c>
      <c r="T207">
        <f t="shared" si="15"/>
        <v>1</v>
      </c>
    </row>
    <row r="208" spans="1:20" x14ac:dyDescent="0.3">
      <c r="A208" t="s">
        <v>19</v>
      </c>
      <c r="B208">
        <v>2021</v>
      </c>
      <c r="C208" t="s">
        <v>247</v>
      </c>
      <c r="D208" t="s">
        <v>243</v>
      </c>
      <c r="E208">
        <v>30</v>
      </c>
      <c r="F208">
        <v>7</v>
      </c>
      <c r="G208">
        <v>21</v>
      </c>
      <c r="H208">
        <v>0</v>
      </c>
      <c r="I208" s="18">
        <v>0</v>
      </c>
      <c r="J208">
        <v>21</v>
      </c>
      <c r="K208">
        <v>4</v>
      </c>
      <c r="L208">
        <v>5</v>
      </c>
      <c r="M208">
        <v>0</v>
      </c>
      <c r="N208">
        <f t="shared" si="13"/>
        <v>0</v>
      </c>
      <c r="O208">
        <f t="shared" si="14"/>
        <v>9</v>
      </c>
      <c r="P208">
        <f t="shared" si="16"/>
        <v>6</v>
      </c>
      <c r="Q208">
        <v>1</v>
      </c>
      <c r="R208">
        <v>4</v>
      </c>
      <c r="S208">
        <v>2</v>
      </c>
      <c r="T208">
        <f t="shared" si="15"/>
        <v>0</v>
      </c>
    </row>
    <row r="209" spans="1:20" x14ac:dyDescent="0.3">
      <c r="A209" t="s">
        <v>19</v>
      </c>
      <c r="B209">
        <v>2021</v>
      </c>
      <c r="C209" t="s">
        <v>247</v>
      </c>
      <c r="D209" t="s">
        <v>244</v>
      </c>
      <c r="E209">
        <v>70</v>
      </c>
      <c r="F209">
        <v>6</v>
      </c>
      <c r="G209">
        <v>63</v>
      </c>
      <c r="H209">
        <v>1</v>
      </c>
      <c r="I209" s="18">
        <v>0</v>
      </c>
      <c r="J209">
        <v>64</v>
      </c>
      <c r="K209">
        <v>2</v>
      </c>
      <c r="L209">
        <v>4</v>
      </c>
      <c r="M209">
        <v>0</v>
      </c>
      <c r="N209">
        <f t="shared" si="13"/>
        <v>1</v>
      </c>
      <c r="O209">
        <f t="shared" si="14"/>
        <v>7</v>
      </c>
      <c r="P209">
        <f t="shared" si="16"/>
        <v>5</v>
      </c>
      <c r="Q209">
        <v>2</v>
      </c>
      <c r="R209">
        <v>2</v>
      </c>
      <c r="S209">
        <v>2</v>
      </c>
      <c r="T209">
        <f t="shared" si="15"/>
        <v>1</v>
      </c>
    </row>
    <row r="210" spans="1:20" x14ac:dyDescent="0.3">
      <c r="A210" t="s">
        <v>19</v>
      </c>
      <c r="B210">
        <v>2021</v>
      </c>
      <c r="C210" t="s">
        <v>247</v>
      </c>
      <c r="D210" t="s">
        <v>245</v>
      </c>
      <c r="E210">
        <v>34</v>
      </c>
      <c r="F210">
        <v>4</v>
      </c>
      <c r="G210">
        <v>31</v>
      </c>
      <c r="H210">
        <v>0</v>
      </c>
      <c r="I210">
        <v>1</v>
      </c>
      <c r="J210">
        <v>31</v>
      </c>
      <c r="K210">
        <v>1</v>
      </c>
      <c r="L210">
        <v>2</v>
      </c>
      <c r="M210">
        <v>0</v>
      </c>
      <c r="N210">
        <f t="shared" si="13"/>
        <v>0</v>
      </c>
      <c r="O210">
        <f t="shared" si="14"/>
        <v>3</v>
      </c>
      <c r="P210">
        <f t="shared" si="16"/>
        <v>3</v>
      </c>
      <c r="Q210">
        <v>1</v>
      </c>
      <c r="R210">
        <v>1</v>
      </c>
      <c r="S210">
        <v>2</v>
      </c>
      <c r="T210">
        <f t="shared" si="15"/>
        <v>0</v>
      </c>
    </row>
    <row r="211" spans="1:20" x14ac:dyDescent="0.3">
      <c r="A211" t="s">
        <v>19</v>
      </c>
      <c r="B211">
        <v>2021</v>
      </c>
      <c r="C211" t="s">
        <v>248</v>
      </c>
      <c r="D211" t="s">
        <v>243</v>
      </c>
      <c r="E211">
        <v>30</v>
      </c>
      <c r="F211">
        <v>9</v>
      </c>
      <c r="G211">
        <v>18</v>
      </c>
      <c r="H211">
        <v>0</v>
      </c>
      <c r="I211" s="18">
        <v>0</v>
      </c>
      <c r="J211">
        <v>18</v>
      </c>
      <c r="K211">
        <v>5</v>
      </c>
      <c r="L211">
        <v>6</v>
      </c>
      <c r="M211">
        <v>1</v>
      </c>
      <c r="N211">
        <f t="shared" si="13"/>
        <v>0</v>
      </c>
      <c r="O211">
        <f t="shared" si="14"/>
        <v>12</v>
      </c>
      <c r="P211">
        <f t="shared" si="16"/>
        <v>8</v>
      </c>
      <c r="Q211">
        <v>1</v>
      </c>
      <c r="R211">
        <v>3</v>
      </c>
      <c r="S211">
        <v>4</v>
      </c>
      <c r="T211">
        <f t="shared" si="15"/>
        <v>0</v>
      </c>
    </row>
    <row r="212" spans="1:20" x14ac:dyDescent="0.3">
      <c r="A212" t="s">
        <v>19</v>
      </c>
      <c r="B212">
        <v>2021</v>
      </c>
      <c r="C212" t="s">
        <v>248</v>
      </c>
      <c r="D212" t="s">
        <v>244</v>
      </c>
      <c r="E212">
        <v>27</v>
      </c>
      <c r="F212">
        <v>7</v>
      </c>
      <c r="G212">
        <v>17</v>
      </c>
      <c r="H212">
        <v>0</v>
      </c>
      <c r="I212">
        <v>1</v>
      </c>
      <c r="J212">
        <v>17</v>
      </c>
      <c r="K212">
        <v>5</v>
      </c>
      <c r="L212">
        <v>3</v>
      </c>
      <c r="M212">
        <v>2</v>
      </c>
      <c r="N212">
        <f t="shared" si="13"/>
        <v>0</v>
      </c>
      <c r="O212">
        <f t="shared" si="14"/>
        <v>10</v>
      </c>
      <c r="P212">
        <f t="shared" si="16"/>
        <v>6</v>
      </c>
      <c r="Q212">
        <v>1</v>
      </c>
      <c r="R212">
        <v>3</v>
      </c>
      <c r="S212">
        <v>2</v>
      </c>
      <c r="T212">
        <f t="shared" si="15"/>
        <v>0</v>
      </c>
    </row>
    <row r="213" spans="1:20" x14ac:dyDescent="0.3">
      <c r="A213" t="s">
        <v>19</v>
      </c>
      <c r="B213">
        <v>2021</v>
      </c>
      <c r="C213" t="s">
        <v>248</v>
      </c>
      <c r="D213" t="s">
        <v>245</v>
      </c>
      <c r="E213">
        <v>22</v>
      </c>
      <c r="F213">
        <v>6</v>
      </c>
      <c r="G213">
        <v>11</v>
      </c>
      <c r="H213">
        <v>0</v>
      </c>
      <c r="I213" s="18">
        <v>0</v>
      </c>
      <c r="J213">
        <v>11</v>
      </c>
      <c r="K213">
        <v>8</v>
      </c>
      <c r="L213">
        <v>3</v>
      </c>
      <c r="M213">
        <v>0</v>
      </c>
      <c r="N213">
        <f t="shared" si="13"/>
        <v>0</v>
      </c>
      <c r="O213">
        <f t="shared" si="14"/>
        <v>11</v>
      </c>
      <c r="P213">
        <f t="shared" si="16"/>
        <v>5</v>
      </c>
      <c r="Q213">
        <v>1</v>
      </c>
      <c r="R213">
        <v>2</v>
      </c>
      <c r="S213">
        <v>3</v>
      </c>
      <c r="T213">
        <f t="shared" si="15"/>
        <v>0</v>
      </c>
    </row>
    <row r="214" spans="1:20" x14ac:dyDescent="0.3">
      <c r="A214" t="s">
        <v>19</v>
      </c>
      <c r="B214">
        <v>2021</v>
      </c>
      <c r="C214" t="s">
        <v>249</v>
      </c>
      <c r="D214" t="s">
        <v>243</v>
      </c>
      <c r="E214">
        <v>47</v>
      </c>
      <c r="F214">
        <v>7</v>
      </c>
      <c r="G214">
        <v>39</v>
      </c>
      <c r="H214">
        <v>0</v>
      </c>
      <c r="I214">
        <v>0</v>
      </c>
      <c r="J214">
        <v>40</v>
      </c>
      <c r="K214">
        <v>5</v>
      </c>
      <c r="L214">
        <v>1</v>
      </c>
      <c r="M214">
        <v>1</v>
      </c>
      <c r="N214">
        <f t="shared" si="13"/>
        <v>1</v>
      </c>
      <c r="O214">
        <f t="shared" si="14"/>
        <v>8</v>
      </c>
      <c r="P214">
        <f t="shared" si="16"/>
        <v>6</v>
      </c>
      <c r="Q214">
        <v>2</v>
      </c>
      <c r="R214">
        <v>3</v>
      </c>
      <c r="S214">
        <v>1</v>
      </c>
      <c r="T214">
        <f t="shared" si="15"/>
        <v>1</v>
      </c>
    </row>
    <row r="215" spans="1:20" x14ac:dyDescent="0.3">
      <c r="A215" t="s">
        <v>19</v>
      </c>
      <c r="B215">
        <v>2021</v>
      </c>
      <c r="C215" t="s">
        <v>249</v>
      </c>
      <c r="D215" t="s">
        <v>244</v>
      </c>
      <c r="E215">
        <v>41</v>
      </c>
      <c r="F215">
        <v>6</v>
      </c>
      <c r="G215">
        <v>29</v>
      </c>
      <c r="H215">
        <v>0</v>
      </c>
      <c r="I215" s="18">
        <v>0</v>
      </c>
      <c r="J215">
        <v>30</v>
      </c>
      <c r="K215">
        <v>9</v>
      </c>
      <c r="L215">
        <v>1</v>
      </c>
      <c r="M215">
        <v>1</v>
      </c>
      <c r="N215">
        <f t="shared" si="13"/>
        <v>1</v>
      </c>
      <c r="O215">
        <f t="shared" si="14"/>
        <v>12</v>
      </c>
      <c r="P215">
        <f t="shared" si="16"/>
        <v>5</v>
      </c>
      <c r="Q215">
        <v>2</v>
      </c>
      <c r="R215">
        <v>2</v>
      </c>
      <c r="S215">
        <v>1</v>
      </c>
      <c r="T215">
        <f t="shared" si="15"/>
        <v>1</v>
      </c>
    </row>
    <row r="216" spans="1:20" x14ac:dyDescent="0.3">
      <c r="A216" t="s">
        <v>19</v>
      </c>
      <c r="B216">
        <v>2021</v>
      </c>
      <c r="C216" t="s">
        <v>249</v>
      </c>
      <c r="D216" t="s">
        <v>245</v>
      </c>
      <c r="E216">
        <v>43</v>
      </c>
      <c r="F216">
        <v>4</v>
      </c>
      <c r="G216">
        <v>34</v>
      </c>
      <c r="H216">
        <v>0</v>
      </c>
      <c r="I216">
        <v>1</v>
      </c>
      <c r="J216">
        <v>34</v>
      </c>
      <c r="K216">
        <v>8</v>
      </c>
      <c r="L216">
        <v>1</v>
      </c>
      <c r="M216">
        <v>0</v>
      </c>
      <c r="N216">
        <f t="shared" si="13"/>
        <v>0</v>
      </c>
      <c r="O216">
        <f t="shared" si="14"/>
        <v>9</v>
      </c>
      <c r="P216">
        <f t="shared" si="16"/>
        <v>3</v>
      </c>
      <c r="Q216">
        <v>1</v>
      </c>
      <c r="R216">
        <v>2</v>
      </c>
      <c r="S216">
        <v>1</v>
      </c>
      <c r="T216">
        <f t="shared" si="15"/>
        <v>0</v>
      </c>
    </row>
    <row r="217" spans="1:20" x14ac:dyDescent="0.3">
      <c r="A217" t="s">
        <v>7</v>
      </c>
      <c r="B217">
        <v>2021</v>
      </c>
      <c r="C217" t="s">
        <v>242</v>
      </c>
      <c r="D217" t="s">
        <v>243</v>
      </c>
      <c r="E217">
        <v>65</v>
      </c>
      <c r="F217">
        <v>5</v>
      </c>
      <c r="G217">
        <v>59</v>
      </c>
      <c r="H217">
        <v>1</v>
      </c>
      <c r="I217">
        <v>2</v>
      </c>
      <c r="J217">
        <v>60</v>
      </c>
      <c r="K217">
        <v>0</v>
      </c>
      <c r="L217">
        <v>3</v>
      </c>
      <c r="M217">
        <v>0</v>
      </c>
      <c r="N217">
        <f t="shared" si="13"/>
        <v>1</v>
      </c>
      <c r="O217">
        <f t="shared" si="14"/>
        <v>6</v>
      </c>
      <c r="P217">
        <f t="shared" si="16"/>
        <v>4</v>
      </c>
      <c r="Q217">
        <v>2</v>
      </c>
      <c r="R217">
        <v>0</v>
      </c>
      <c r="S217">
        <v>2</v>
      </c>
      <c r="T217">
        <f t="shared" si="15"/>
        <v>1</v>
      </c>
    </row>
    <row r="218" spans="1:20" x14ac:dyDescent="0.3">
      <c r="A218" t="s">
        <v>7</v>
      </c>
      <c r="B218">
        <v>2021</v>
      </c>
      <c r="C218" t="s">
        <v>242</v>
      </c>
      <c r="D218" t="s">
        <v>244</v>
      </c>
      <c r="E218">
        <v>67</v>
      </c>
      <c r="F218">
        <v>7</v>
      </c>
      <c r="G218">
        <v>59</v>
      </c>
      <c r="H218">
        <v>1</v>
      </c>
      <c r="I218">
        <v>1</v>
      </c>
      <c r="J218">
        <v>60</v>
      </c>
      <c r="K218">
        <v>1</v>
      </c>
      <c r="L218">
        <v>5</v>
      </c>
      <c r="M218">
        <v>1</v>
      </c>
      <c r="N218">
        <f t="shared" si="13"/>
        <v>1</v>
      </c>
      <c r="O218">
        <f t="shared" si="14"/>
        <v>8</v>
      </c>
      <c r="P218">
        <f t="shared" si="16"/>
        <v>6</v>
      </c>
      <c r="Q218">
        <v>2</v>
      </c>
      <c r="R218">
        <v>1</v>
      </c>
      <c r="S218">
        <v>3</v>
      </c>
      <c r="T218">
        <f t="shared" si="15"/>
        <v>1</v>
      </c>
    </row>
    <row r="219" spans="1:20" x14ac:dyDescent="0.3">
      <c r="A219" t="s">
        <v>7</v>
      </c>
      <c r="B219">
        <v>2021</v>
      </c>
      <c r="C219" t="s">
        <v>242</v>
      </c>
      <c r="D219" t="s">
        <v>245</v>
      </c>
      <c r="E219">
        <v>49</v>
      </c>
      <c r="F219">
        <v>4</v>
      </c>
      <c r="G219">
        <v>45</v>
      </c>
      <c r="H219">
        <v>0</v>
      </c>
      <c r="I219">
        <v>1</v>
      </c>
      <c r="J219">
        <v>45</v>
      </c>
      <c r="K219">
        <v>0</v>
      </c>
      <c r="L219">
        <v>4</v>
      </c>
      <c r="M219">
        <v>0</v>
      </c>
      <c r="N219">
        <f t="shared" si="13"/>
        <v>0</v>
      </c>
      <c r="O219">
        <f t="shared" si="14"/>
        <v>4</v>
      </c>
      <c r="P219">
        <f t="shared" si="16"/>
        <v>3</v>
      </c>
      <c r="Q219">
        <v>1</v>
      </c>
      <c r="R219">
        <v>0</v>
      </c>
      <c r="S219">
        <v>3</v>
      </c>
      <c r="T219">
        <f t="shared" si="15"/>
        <v>0</v>
      </c>
    </row>
    <row r="220" spans="1:20" x14ac:dyDescent="0.3">
      <c r="A220" t="s">
        <v>7</v>
      </c>
      <c r="B220">
        <v>2021</v>
      </c>
      <c r="C220" t="s">
        <v>247</v>
      </c>
      <c r="D220" t="s">
        <v>243</v>
      </c>
      <c r="E220">
        <v>90</v>
      </c>
      <c r="F220">
        <v>10</v>
      </c>
      <c r="G220">
        <v>80</v>
      </c>
      <c r="H220">
        <v>0</v>
      </c>
      <c r="I220">
        <v>1</v>
      </c>
      <c r="J220">
        <v>80</v>
      </c>
      <c r="K220">
        <v>3</v>
      </c>
      <c r="L220">
        <v>4</v>
      </c>
      <c r="M220">
        <v>2</v>
      </c>
      <c r="N220">
        <f t="shared" si="13"/>
        <v>0</v>
      </c>
      <c r="O220">
        <f t="shared" si="14"/>
        <v>10</v>
      </c>
      <c r="P220">
        <f t="shared" si="16"/>
        <v>9</v>
      </c>
      <c r="Q220">
        <v>1</v>
      </c>
      <c r="R220">
        <v>2</v>
      </c>
      <c r="S220">
        <v>4</v>
      </c>
      <c r="T220">
        <f t="shared" si="15"/>
        <v>0</v>
      </c>
    </row>
    <row r="221" spans="1:20" x14ac:dyDescent="0.3">
      <c r="A221" t="s">
        <v>7</v>
      </c>
      <c r="B221">
        <v>2021</v>
      </c>
      <c r="C221" t="s">
        <v>247</v>
      </c>
      <c r="D221" t="s">
        <v>244</v>
      </c>
      <c r="E221">
        <v>90</v>
      </c>
      <c r="F221">
        <v>11</v>
      </c>
      <c r="G221">
        <v>79</v>
      </c>
      <c r="H221">
        <v>1</v>
      </c>
      <c r="I221">
        <v>0</v>
      </c>
      <c r="J221">
        <v>81</v>
      </c>
      <c r="K221">
        <v>3</v>
      </c>
      <c r="L221">
        <v>5</v>
      </c>
      <c r="M221">
        <v>1</v>
      </c>
      <c r="N221">
        <f t="shared" si="13"/>
        <v>2</v>
      </c>
      <c r="O221">
        <f t="shared" si="14"/>
        <v>11</v>
      </c>
      <c r="P221">
        <f t="shared" si="16"/>
        <v>10</v>
      </c>
      <c r="Q221">
        <v>3</v>
      </c>
      <c r="R221">
        <v>3</v>
      </c>
      <c r="S221">
        <v>4</v>
      </c>
      <c r="T221">
        <f t="shared" si="15"/>
        <v>2</v>
      </c>
    </row>
    <row r="222" spans="1:20" x14ac:dyDescent="0.3">
      <c r="A222" t="s">
        <v>7</v>
      </c>
      <c r="B222">
        <v>2021</v>
      </c>
      <c r="C222" t="s">
        <v>247</v>
      </c>
      <c r="D222" t="s">
        <v>245</v>
      </c>
      <c r="E222">
        <v>104</v>
      </c>
      <c r="F222">
        <v>7</v>
      </c>
      <c r="G222">
        <v>95</v>
      </c>
      <c r="H222">
        <v>0</v>
      </c>
      <c r="I222">
        <v>1</v>
      </c>
      <c r="J222">
        <v>95</v>
      </c>
      <c r="K222">
        <v>3</v>
      </c>
      <c r="L222">
        <v>4</v>
      </c>
      <c r="M222">
        <v>0</v>
      </c>
      <c r="N222">
        <f t="shared" si="13"/>
        <v>0</v>
      </c>
      <c r="O222">
        <f t="shared" si="14"/>
        <v>9</v>
      </c>
      <c r="P222">
        <f t="shared" si="16"/>
        <v>6</v>
      </c>
      <c r="Q222">
        <v>1</v>
      </c>
      <c r="R222">
        <v>2</v>
      </c>
      <c r="S222">
        <v>3</v>
      </c>
      <c r="T222">
        <f t="shared" si="15"/>
        <v>0</v>
      </c>
    </row>
    <row r="223" spans="1:20" x14ac:dyDescent="0.3">
      <c r="A223" t="s">
        <v>7</v>
      </c>
      <c r="B223">
        <v>2021</v>
      </c>
      <c r="C223" t="s">
        <v>248</v>
      </c>
      <c r="D223" t="s">
        <v>243</v>
      </c>
      <c r="E223">
        <v>81</v>
      </c>
      <c r="F223">
        <v>7</v>
      </c>
      <c r="G223">
        <v>70</v>
      </c>
      <c r="H223">
        <v>1</v>
      </c>
      <c r="I223">
        <v>0</v>
      </c>
      <c r="J223">
        <v>71</v>
      </c>
      <c r="K223">
        <v>7</v>
      </c>
      <c r="L223">
        <v>0</v>
      </c>
      <c r="M223">
        <v>3</v>
      </c>
      <c r="N223">
        <f t="shared" si="13"/>
        <v>1</v>
      </c>
      <c r="O223">
        <f t="shared" si="14"/>
        <v>11</v>
      </c>
      <c r="P223">
        <f t="shared" si="16"/>
        <v>6</v>
      </c>
      <c r="Q223">
        <v>2</v>
      </c>
      <c r="R223">
        <v>3</v>
      </c>
      <c r="S223">
        <v>0</v>
      </c>
      <c r="T223">
        <f t="shared" si="15"/>
        <v>1</v>
      </c>
    </row>
    <row r="224" spans="1:20" x14ac:dyDescent="0.3">
      <c r="A224" t="s">
        <v>7</v>
      </c>
      <c r="B224">
        <v>2021</v>
      </c>
      <c r="C224" t="s">
        <v>248</v>
      </c>
      <c r="D224" t="s">
        <v>244</v>
      </c>
      <c r="E224">
        <v>61</v>
      </c>
      <c r="F224">
        <v>3</v>
      </c>
      <c r="G224">
        <v>59</v>
      </c>
      <c r="H224">
        <v>0</v>
      </c>
      <c r="I224">
        <v>0</v>
      </c>
      <c r="J224">
        <v>59</v>
      </c>
      <c r="K224">
        <v>1</v>
      </c>
      <c r="L224">
        <v>0</v>
      </c>
      <c r="M224">
        <v>1</v>
      </c>
      <c r="N224">
        <f t="shared" si="13"/>
        <v>0</v>
      </c>
      <c r="O224">
        <f t="shared" si="14"/>
        <v>2</v>
      </c>
      <c r="P224">
        <f t="shared" si="16"/>
        <v>2</v>
      </c>
      <c r="Q224">
        <v>1</v>
      </c>
      <c r="R224">
        <v>1</v>
      </c>
      <c r="S224">
        <v>0</v>
      </c>
      <c r="T224">
        <f t="shared" si="15"/>
        <v>0</v>
      </c>
    </row>
    <row r="225" spans="1:20" x14ac:dyDescent="0.3">
      <c r="A225" t="s">
        <v>7</v>
      </c>
      <c r="B225">
        <v>2021</v>
      </c>
      <c r="C225" t="s">
        <v>248</v>
      </c>
      <c r="D225" t="s">
        <v>245</v>
      </c>
      <c r="E225">
        <v>64</v>
      </c>
      <c r="F225">
        <v>4</v>
      </c>
      <c r="G225">
        <v>61</v>
      </c>
      <c r="H225">
        <v>1</v>
      </c>
      <c r="I225">
        <v>0</v>
      </c>
      <c r="J225">
        <v>62</v>
      </c>
      <c r="K225">
        <v>1</v>
      </c>
      <c r="L225">
        <v>0</v>
      </c>
      <c r="M225">
        <v>0</v>
      </c>
      <c r="N225">
        <f t="shared" si="13"/>
        <v>1</v>
      </c>
      <c r="O225">
        <f t="shared" si="14"/>
        <v>3</v>
      </c>
      <c r="P225">
        <f t="shared" si="16"/>
        <v>3</v>
      </c>
      <c r="Q225">
        <v>2</v>
      </c>
      <c r="R225">
        <v>1</v>
      </c>
      <c r="S225">
        <v>0</v>
      </c>
      <c r="T225">
        <f t="shared" si="15"/>
        <v>1</v>
      </c>
    </row>
    <row r="226" spans="1:20" x14ac:dyDescent="0.3">
      <c r="A226" t="s">
        <v>7</v>
      </c>
      <c r="B226">
        <v>2021</v>
      </c>
      <c r="C226" t="s">
        <v>249</v>
      </c>
      <c r="D226" t="s">
        <v>243</v>
      </c>
      <c r="E226">
        <v>63</v>
      </c>
      <c r="F226">
        <v>6</v>
      </c>
      <c r="G226">
        <v>58</v>
      </c>
      <c r="H226">
        <v>0</v>
      </c>
      <c r="I226">
        <v>0</v>
      </c>
      <c r="J226">
        <v>58</v>
      </c>
      <c r="K226">
        <v>3</v>
      </c>
      <c r="L226">
        <v>1</v>
      </c>
      <c r="M226">
        <v>1</v>
      </c>
      <c r="N226">
        <f t="shared" si="13"/>
        <v>0</v>
      </c>
      <c r="O226">
        <f t="shared" si="14"/>
        <v>5</v>
      </c>
      <c r="P226">
        <f t="shared" si="16"/>
        <v>5</v>
      </c>
      <c r="Q226">
        <v>1</v>
      </c>
      <c r="R226">
        <v>3</v>
      </c>
      <c r="S226">
        <v>1</v>
      </c>
      <c r="T226">
        <f t="shared" si="15"/>
        <v>0</v>
      </c>
    </row>
    <row r="227" spans="1:20" x14ac:dyDescent="0.3">
      <c r="A227" t="s">
        <v>7</v>
      </c>
      <c r="B227">
        <v>2021</v>
      </c>
      <c r="C227" t="s">
        <v>249</v>
      </c>
      <c r="D227" t="s">
        <v>244</v>
      </c>
      <c r="E227">
        <v>63</v>
      </c>
      <c r="F227">
        <v>6</v>
      </c>
      <c r="G227">
        <v>57</v>
      </c>
      <c r="H227">
        <v>0</v>
      </c>
      <c r="I227">
        <v>2</v>
      </c>
      <c r="J227">
        <v>57</v>
      </c>
      <c r="K227">
        <v>1</v>
      </c>
      <c r="L227">
        <v>3</v>
      </c>
      <c r="M227">
        <v>2</v>
      </c>
      <c r="N227">
        <f t="shared" si="13"/>
        <v>0</v>
      </c>
      <c r="O227">
        <f t="shared" si="14"/>
        <v>6</v>
      </c>
      <c r="P227">
        <f t="shared" si="16"/>
        <v>5</v>
      </c>
      <c r="Q227">
        <v>1</v>
      </c>
      <c r="R227">
        <v>1</v>
      </c>
      <c r="S227">
        <v>2</v>
      </c>
      <c r="T227">
        <f t="shared" si="15"/>
        <v>0</v>
      </c>
    </row>
    <row r="228" spans="1:20" x14ac:dyDescent="0.3">
      <c r="A228" t="s">
        <v>7</v>
      </c>
      <c r="B228">
        <v>2021</v>
      </c>
      <c r="C228" t="s">
        <v>249</v>
      </c>
      <c r="D228" t="s">
        <v>245</v>
      </c>
      <c r="E228">
        <v>52</v>
      </c>
      <c r="F228">
        <v>5</v>
      </c>
      <c r="G228">
        <v>46</v>
      </c>
      <c r="H228">
        <v>0</v>
      </c>
      <c r="I228">
        <v>1</v>
      </c>
      <c r="J228">
        <v>47</v>
      </c>
      <c r="K228">
        <v>4</v>
      </c>
      <c r="L228">
        <v>1</v>
      </c>
      <c r="M228">
        <v>0</v>
      </c>
      <c r="N228">
        <f t="shared" si="13"/>
        <v>1</v>
      </c>
      <c r="O228">
        <f t="shared" si="14"/>
        <v>6</v>
      </c>
      <c r="P228">
        <f t="shared" si="16"/>
        <v>4</v>
      </c>
      <c r="Q228">
        <v>2</v>
      </c>
      <c r="R228">
        <v>2</v>
      </c>
      <c r="S228">
        <v>1</v>
      </c>
      <c r="T228">
        <f t="shared" si="15"/>
        <v>1</v>
      </c>
    </row>
    <row r="229" spans="1:20" x14ac:dyDescent="0.3">
      <c r="A229" t="s">
        <v>6</v>
      </c>
      <c r="B229">
        <v>2021</v>
      </c>
      <c r="C229" t="s">
        <v>242</v>
      </c>
      <c r="D229" t="s">
        <v>243</v>
      </c>
      <c r="E229">
        <v>28</v>
      </c>
      <c r="F229">
        <v>5</v>
      </c>
      <c r="G229">
        <v>16</v>
      </c>
      <c r="H229">
        <v>0</v>
      </c>
      <c r="I229">
        <v>0</v>
      </c>
      <c r="J229">
        <v>20</v>
      </c>
      <c r="K229">
        <v>2</v>
      </c>
      <c r="L229">
        <v>2</v>
      </c>
      <c r="M229">
        <v>0</v>
      </c>
      <c r="N229">
        <f t="shared" si="13"/>
        <v>4</v>
      </c>
      <c r="O229">
        <f t="shared" si="14"/>
        <v>12</v>
      </c>
      <c r="P229">
        <f t="shared" si="16"/>
        <v>4</v>
      </c>
      <c r="Q229">
        <v>2</v>
      </c>
      <c r="R229">
        <v>1</v>
      </c>
      <c r="S229">
        <v>1</v>
      </c>
      <c r="T229">
        <f t="shared" si="15"/>
        <v>1</v>
      </c>
    </row>
    <row r="230" spans="1:20" x14ac:dyDescent="0.3">
      <c r="A230" t="s">
        <v>6</v>
      </c>
      <c r="B230">
        <v>2021</v>
      </c>
      <c r="C230" t="s">
        <v>242</v>
      </c>
      <c r="D230" t="s">
        <v>244</v>
      </c>
      <c r="E230">
        <v>43</v>
      </c>
      <c r="F230">
        <v>10</v>
      </c>
      <c r="G230">
        <v>26</v>
      </c>
      <c r="H230">
        <v>3</v>
      </c>
      <c r="I230">
        <v>1</v>
      </c>
      <c r="J230">
        <v>30</v>
      </c>
      <c r="K230">
        <v>5</v>
      </c>
      <c r="L230">
        <v>3</v>
      </c>
      <c r="M230">
        <v>0</v>
      </c>
      <c r="N230">
        <f t="shared" si="13"/>
        <v>4</v>
      </c>
      <c r="O230">
        <f t="shared" si="14"/>
        <v>17</v>
      </c>
      <c r="P230">
        <f t="shared" si="16"/>
        <v>9</v>
      </c>
      <c r="Q230">
        <v>3</v>
      </c>
      <c r="R230">
        <v>3</v>
      </c>
      <c r="S230">
        <v>3</v>
      </c>
      <c r="T230">
        <f t="shared" si="15"/>
        <v>2</v>
      </c>
    </row>
    <row r="231" spans="1:20" x14ac:dyDescent="0.3">
      <c r="A231" t="s">
        <v>6</v>
      </c>
      <c r="B231">
        <v>2021</v>
      </c>
      <c r="C231" t="s">
        <v>242</v>
      </c>
      <c r="D231" t="s">
        <v>245</v>
      </c>
      <c r="E231">
        <v>22</v>
      </c>
      <c r="F231">
        <v>5</v>
      </c>
      <c r="G231">
        <v>13</v>
      </c>
      <c r="H231">
        <v>0</v>
      </c>
      <c r="I231">
        <v>0</v>
      </c>
      <c r="J231">
        <v>14</v>
      </c>
      <c r="K231">
        <v>0</v>
      </c>
      <c r="L231">
        <v>2</v>
      </c>
      <c r="M231">
        <v>0</v>
      </c>
      <c r="N231">
        <f t="shared" si="13"/>
        <v>1</v>
      </c>
      <c r="O231">
        <f t="shared" si="14"/>
        <v>9</v>
      </c>
      <c r="P231">
        <f t="shared" si="16"/>
        <v>4</v>
      </c>
      <c r="Q231">
        <v>2</v>
      </c>
      <c r="R231">
        <v>0</v>
      </c>
      <c r="S231">
        <v>2</v>
      </c>
      <c r="T231">
        <f t="shared" si="15"/>
        <v>1</v>
      </c>
    </row>
    <row r="232" spans="1:20" x14ac:dyDescent="0.3">
      <c r="A232" t="s">
        <v>6</v>
      </c>
      <c r="B232">
        <v>2021</v>
      </c>
      <c r="C232" t="s">
        <v>247</v>
      </c>
      <c r="D232" t="s">
        <v>243</v>
      </c>
      <c r="E232">
        <v>72</v>
      </c>
      <c r="F232">
        <v>11</v>
      </c>
      <c r="G232">
        <v>48</v>
      </c>
      <c r="H232">
        <v>0</v>
      </c>
      <c r="I232">
        <v>1</v>
      </c>
      <c r="J232">
        <v>56</v>
      </c>
      <c r="K232">
        <v>2</v>
      </c>
      <c r="L232">
        <v>10</v>
      </c>
      <c r="M232">
        <v>0</v>
      </c>
      <c r="N232">
        <f t="shared" si="13"/>
        <v>8</v>
      </c>
      <c r="O232">
        <f t="shared" si="14"/>
        <v>24</v>
      </c>
      <c r="P232">
        <f t="shared" si="16"/>
        <v>10</v>
      </c>
      <c r="Q232">
        <v>2</v>
      </c>
      <c r="R232">
        <v>2</v>
      </c>
      <c r="S232">
        <v>6</v>
      </c>
      <c r="T232">
        <f t="shared" si="15"/>
        <v>1</v>
      </c>
    </row>
    <row r="233" spans="1:20" x14ac:dyDescent="0.3">
      <c r="A233" t="s">
        <v>6</v>
      </c>
      <c r="B233">
        <v>2021</v>
      </c>
      <c r="C233" t="s">
        <v>247</v>
      </c>
      <c r="D233" t="s">
        <v>244</v>
      </c>
      <c r="E233">
        <v>58</v>
      </c>
      <c r="F233">
        <v>11</v>
      </c>
      <c r="G233">
        <v>37</v>
      </c>
      <c r="H233">
        <v>1</v>
      </c>
      <c r="I233">
        <v>1</v>
      </c>
      <c r="J233">
        <v>41</v>
      </c>
      <c r="K233">
        <v>2</v>
      </c>
      <c r="L233">
        <v>4</v>
      </c>
      <c r="M233">
        <v>1</v>
      </c>
      <c r="N233">
        <f t="shared" si="13"/>
        <v>4</v>
      </c>
      <c r="O233">
        <f t="shared" si="14"/>
        <v>21</v>
      </c>
      <c r="P233">
        <f t="shared" si="16"/>
        <v>10</v>
      </c>
      <c r="Q233">
        <v>4</v>
      </c>
      <c r="R233">
        <v>2</v>
      </c>
      <c r="S233">
        <v>3</v>
      </c>
      <c r="T233">
        <f t="shared" si="15"/>
        <v>3</v>
      </c>
    </row>
    <row r="234" spans="1:20" x14ac:dyDescent="0.3">
      <c r="A234" t="s">
        <v>6</v>
      </c>
      <c r="B234">
        <v>2021</v>
      </c>
      <c r="C234" t="s">
        <v>247</v>
      </c>
      <c r="D234" t="s">
        <v>245</v>
      </c>
      <c r="E234">
        <v>31</v>
      </c>
      <c r="F234">
        <v>10</v>
      </c>
      <c r="G234">
        <v>18</v>
      </c>
      <c r="H234">
        <v>0</v>
      </c>
      <c r="I234">
        <v>1</v>
      </c>
      <c r="J234">
        <v>19</v>
      </c>
      <c r="K234">
        <v>2</v>
      </c>
      <c r="L234">
        <v>5</v>
      </c>
      <c r="M234">
        <v>1</v>
      </c>
      <c r="N234">
        <f t="shared" si="13"/>
        <v>1</v>
      </c>
      <c r="O234">
        <f t="shared" si="14"/>
        <v>13</v>
      </c>
      <c r="P234">
        <f t="shared" si="16"/>
        <v>9</v>
      </c>
      <c r="Q234">
        <v>2</v>
      </c>
      <c r="R234">
        <v>1</v>
      </c>
      <c r="S234">
        <v>5</v>
      </c>
      <c r="T234">
        <f t="shared" si="15"/>
        <v>1</v>
      </c>
    </row>
    <row r="235" spans="1:20" x14ac:dyDescent="0.3">
      <c r="A235" t="s">
        <v>6</v>
      </c>
      <c r="B235">
        <v>2021</v>
      </c>
      <c r="C235" t="s">
        <v>248</v>
      </c>
      <c r="D235" t="s">
        <v>243</v>
      </c>
      <c r="E235">
        <v>35</v>
      </c>
      <c r="F235">
        <v>7</v>
      </c>
      <c r="G235">
        <v>25</v>
      </c>
      <c r="H235">
        <v>1</v>
      </c>
      <c r="I235">
        <v>0</v>
      </c>
      <c r="J235">
        <v>26</v>
      </c>
      <c r="K235">
        <v>4</v>
      </c>
      <c r="L235">
        <v>3</v>
      </c>
      <c r="M235">
        <v>0</v>
      </c>
      <c r="N235">
        <f t="shared" si="13"/>
        <v>1</v>
      </c>
      <c r="O235">
        <f t="shared" si="14"/>
        <v>10</v>
      </c>
      <c r="P235">
        <f t="shared" si="16"/>
        <v>6</v>
      </c>
      <c r="Q235">
        <v>2</v>
      </c>
      <c r="R235">
        <v>2</v>
      </c>
      <c r="S235">
        <v>2</v>
      </c>
      <c r="T235">
        <f t="shared" si="15"/>
        <v>1</v>
      </c>
    </row>
    <row r="236" spans="1:20" x14ac:dyDescent="0.3">
      <c r="A236" t="s">
        <v>6</v>
      </c>
      <c r="B236">
        <v>2021</v>
      </c>
      <c r="C236" t="s">
        <v>248</v>
      </c>
      <c r="D236" t="s">
        <v>244</v>
      </c>
      <c r="E236">
        <v>33</v>
      </c>
      <c r="F236">
        <v>4</v>
      </c>
      <c r="G236">
        <v>26</v>
      </c>
      <c r="H236">
        <v>0</v>
      </c>
      <c r="I236">
        <v>0</v>
      </c>
      <c r="J236">
        <v>26</v>
      </c>
      <c r="K236">
        <v>2</v>
      </c>
      <c r="L236">
        <v>0</v>
      </c>
      <c r="M236">
        <v>0</v>
      </c>
      <c r="N236">
        <f t="shared" si="13"/>
        <v>0</v>
      </c>
      <c r="O236">
        <f t="shared" si="14"/>
        <v>7</v>
      </c>
      <c r="P236">
        <f t="shared" si="16"/>
        <v>3</v>
      </c>
      <c r="Q236">
        <v>1</v>
      </c>
      <c r="R236">
        <v>2</v>
      </c>
      <c r="S236">
        <v>0</v>
      </c>
      <c r="T236">
        <f t="shared" si="15"/>
        <v>0</v>
      </c>
    </row>
    <row r="237" spans="1:20" x14ac:dyDescent="0.3">
      <c r="A237" t="s">
        <v>6</v>
      </c>
      <c r="B237">
        <v>2021</v>
      </c>
      <c r="C237" t="s">
        <v>248</v>
      </c>
      <c r="D237" t="s">
        <v>245</v>
      </c>
      <c r="E237">
        <v>22</v>
      </c>
      <c r="F237">
        <v>4</v>
      </c>
      <c r="G237">
        <v>19</v>
      </c>
      <c r="H237">
        <v>0</v>
      </c>
      <c r="I237">
        <v>0</v>
      </c>
      <c r="J237">
        <v>19</v>
      </c>
      <c r="K237">
        <v>3</v>
      </c>
      <c r="L237">
        <v>0</v>
      </c>
      <c r="M237">
        <v>0</v>
      </c>
      <c r="N237">
        <f t="shared" si="13"/>
        <v>0</v>
      </c>
      <c r="O237">
        <f t="shared" si="14"/>
        <v>3</v>
      </c>
      <c r="P237">
        <f t="shared" si="16"/>
        <v>3</v>
      </c>
      <c r="Q237">
        <v>1</v>
      </c>
      <c r="R237">
        <v>3</v>
      </c>
      <c r="S237">
        <v>0</v>
      </c>
      <c r="T237">
        <f t="shared" si="15"/>
        <v>0</v>
      </c>
    </row>
    <row r="238" spans="1:20" x14ac:dyDescent="0.3">
      <c r="A238" t="s">
        <v>6</v>
      </c>
      <c r="B238">
        <v>2021</v>
      </c>
      <c r="C238" t="s">
        <v>249</v>
      </c>
      <c r="D238" t="s">
        <v>243</v>
      </c>
      <c r="E238">
        <v>46</v>
      </c>
      <c r="F238">
        <v>7</v>
      </c>
      <c r="G238">
        <v>27</v>
      </c>
      <c r="H238">
        <v>0</v>
      </c>
      <c r="I238">
        <v>0</v>
      </c>
      <c r="J238">
        <v>29</v>
      </c>
      <c r="K238">
        <v>6</v>
      </c>
      <c r="L238">
        <v>0</v>
      </c>
      <c r="M238">
        <v>2</v>
      </c>
      <c r="N238">
        <f t="shared" si="13"/>
        <v>2</v>
      </c>
      <c r="O238">
        <f t="shared" si="14"/>
        <v>19</v>
      </c>
      <c r="P238">
        <f t="shared" si="16"/>
        <v>6</v>
      </c>
      <c r="Q238">
        <v>3</v>
      </c>
      <c r="R238">
        <v>2</v>
      </c>
      <c r="S238">
        <v>0</v>
      </c>
      <c r="T238">
        <f t="shared" si="15"/>
        <v>2</v>
      </c>
    </row>
    <row r="239" spans="1:20" x14ac:dyDescent="0.3">
      <c r="A239" t="s">
        <v>6</v>
      </c>
      <c r="B239">
        <v>2021</v>
      </c>
      <c r="C239" t="s">
        <v>249</v>
      </c>
      <c r="D239" t="s">
        <v>244</v>
      </c>
      <c r="E239">
        <v>40</v>
      </c>
      <c r="F239">
        <v>7</v>
      </c>
      <c r="G239">
        <v>24</v>
      </c>
      <c r="H239">
        <v>0</v>
      </c>
      <c r="I239">
        <v>0</v>
      </c>
      <c r="J239">
        <v>25</v>
      </c>
      <c r="K239">
        <v>7</v>
      </c>
      <c r="L239">
        <v>0</v>
      </c>
      <c r="M239">
        <v>2</v>
      </c>
      <c r="N239">
        <f t="shared" si="13"/>
        <v>1</v>
      </c>
      <c r="O239">
        <f t="shared" si="14"/>
        <v>16</v>
      </c>
      <c r="P239">
        <f t="shared" si="16"/>
        <v>6</v>
      </c>
      <c r="Q239">
        <v>2</v>
      </c>
      <c r="R239">
        <v>3</v>
      </c>
      <c r="S239">
        <v>0</v>
      </c>
      <c r="T239">
        <f t="shared" si="15"/>
        <v>1</v>
      </c>
    </row>
    <row r="240" spans="1:20" x14ac:dyDescent="0.3">
      <c r="A240" t="s">
        <v>6</v>
      </c>
      <c r="B240">
        <v>2021</v>
      </c>
      <c r="C240" t="s">
        <v>249</v>
      </c>
      <c r="D240" t="s">
        <v>245</v>
      </c>
      <c r="E240">
        <v>43</v>
      </c>
      <c r="F240">
        <v>9</v>
      </c>
      <c r="G240">
        <v>24</v>
      </c>
      <c r="H240">
        <v>0</v>
      </c>
      <c r="I240">
        <v>0</v>
      </c>
      <c r="J240">
        <v>29</v>
      </c>
      <c r="K240">
        <v>9</v>
      </c>
      <c r="L240">
        <v>1</v>
      </c>
      <c r="M240">
        <v>1</v>
      </c>
      <c r="N240">
        <f t="shared" si="13"/>
        <v>5</v>
      </c>
      <c r="O240">
        <f t="shared" si="14"/>
        <v>19</v>
      </c>
      <c r="P240">
        <f t="shared" si="16"/>
        <v>8</v>
      </c>
      <c r="Q240">
        <v>3</v>
      </c>
      <c r="R240">
        <v>3</v>
      </c>
      <c r="S240">
        <v>1</v>
      </c>
      <c r="T240">
        <f t="shared" si="15"/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91"/>
  <sheetViews>
    <sheetView workbookViewId="0">
      <selection activeCell="AD11" sqref="AD11"/>
    </sheetView>
  </sheetViews>
  <sheetFormatPr baseColWidth="10" defaultRowHeight="14.4" x14ac:dyDescent="0.3"/>
  <sheetData>
    <row r="1" spans="1:27" x14ac:dyDescent="0.3">
      <c r="C1" t="s">
        <v>50</v>
      </c>
      <c r="F1" t="s">
        <v>52</v>
      </c>
      <c r="I1" t="s">
        <v>53</v>
      </c>
      <c r="L1" t="s">
        <v>54</v>
      </c>
      <c r="M1" s="7"/>
      <c r="N1" s="3"/>
      <c r="O1" t="s">
        <v>51</v>
      </c>
      <c r="R1" t="s">
        <v>133</v>
      </c>
    </row>
    <row r="2" spans="1:27" x14ac:dyDescent="0.3">
      <c r="A2" t="s">
        <v>44</v>
      </c>
      <c r="B2" t="s">
        <v>45</v>
      </c>
      <c r="C2" t="s">
        <v>47</v>
      </c>
      <c r="D2" t="s">
        <v>48</v>
      </c>
      <c r="E2" t="s">
        <v>49</v>
      </c>
      <c r="F2" t="s">
        <v>47</v>
      </c>
      <c r="G2" t="s">
        <v>48</v>
      </c>
      <c r="H2" t="s">
        <v>49</v>
      </c>
      <c r="I2" t="s">
        <v>47</v>
      </c>
      <c r="J2" t="s">
        <v>48</v>
      </c>
      <c r="K2" t="s">
        <v>49</v>
      </c>
      <c r="L2" t="s">
        <v>47</v>
      </c>
      <c r="M2" t="s">
        <v>48</v>
      </c>
      <c r="N2" t="s">
        <v>49</v>
      </c>
      <c r="O2" t="s">
        <v>47</v>
      </c>
      <c r="P2" t="s">
        <v>48</v>
      </c>
      <c r="Q2" t="s">
        <v>49</v>
      </c>
      <c r="R2" t="s">
        <v>47</v>
      </c>
      <c r="S2" t="s">
        <v>48</v>
      </c>
      <c r="T2" t="s">
        <v>49</v>
      </c>
      <c r="Z2" s="5"/>
      <c r="AA2" s="5"/>
    </row>
    <row r="3" spans="1:27" x14ac:dyDescent="0.3">
      <c r="A3" t="s">
        <v>18</v>
      </c>
      <c r="B3">
        <v>2016</v>
      </c>
      <c r="C3">
        <v>26.56</v>
      </c>
      <c r="D3">
        <v>10.56</v>
      </c>
      <c r="E3">
        <v>39.770000000000003</v>
      </c>
      <c r="F3">
        <v>18.690000000000001</v>
      </c>
      <c r="G3">
        <v>7.5</v>
      </c>
      <c r="H3">
        <v>40.130000000000003</v>
      </c>
      <c r="I3">
        <v>1.25</v>
      </c>
      <c r="J3">
        <v>1.81</v>
      </c>
      <c r="K3">
        <v>144.59</v>
      </c>
      <c r="L3">
        <v>0.44</v>
      </c>
      <c r="M3">
        <v>0.51</v>
      </c>
      <c r="N3">
        <v>117.11</v>
      </c>
      <c r="O3">
        <v>6.63</v>
      </c>
      <c r="P3">
        <v>3.32</v>
      </c>
      <c r="Q3">
        <v>50.18</v>
      </c>
      <c r="R3">
        <v>7.88</v>
      </c>
      <c r="S3">
        <v>4.6900000000000004</v>
      </c>
      <c r="T3">
        <v>59.54</v>
      </c>
      <c r="Z3" s="5"/>
      <c r="AA3" s="5"/>
    </row>
    <row r="4" spans="1:27" x14ac:dyDescent="0.3">
      <c r="A4" t="s">
        <v>10</v>
      </c>
      <c r="B4">
        <v>2016</v>
      </c>
      <c r="C4">
        <v>58.56</v>
      </c>
      <c r="D4">
        <v>15.07</v>
      </c>
      <c r="E4">
        <v>25.74</v>
      </c>
      <c r="F4">
        <v>51.63</v>
      </c>
      <c r="G4">
        <v>13.94</v>
      </c>
      <c r="H4">
        <v>27.01</v>
      </c>
      <c r="I4">
        <v>1.5</v>
      </c>
      <c r="J4">
        <v>1.1499999999999999</v>
      </c>
      <c r="K4">
        <v>76.98</v>
      </c>
      <c r="L4">
        <v>0.19</v>
      </c>
      <c r="M4">
        <v>0.4</v>
      </c>
      <c r="N4">
        <v>214.99</v>
      </c>
      <c r="O4">
        <v>5.19</v>
      </c>
      <c r="P4">
        <v>1.94</v>
      </c>
      <c r="Q4">
        <v>37.39</v>
      </c>
      <c r="R4">
        <v>2.25</v>
      </c>
      <c r="S4">
        <v>1.76</v>
      </c>
      <c r="T4">
        <v>78.42</v>
      </c>
      <c r="Z4" s="5"/>
      <c r="AA4" s="5"/>
    </row>
    <row r="5" spans="1:27" x14ac:dyDescent="0.3">
      <c r="A5" t="s">
        <v>55</v>
      </c>
      <c r="B5">
        <v>2016</v>
      </c>
      <c r="C5">
        <v>79.56</v>
      </c>
      <c r="D5">
        <v>22.42</v>
      </c>
      <c r="E5">
        <v>28.18</v>
      </c>
      <c r="F5">
        <v>65.63</v>
      </c>
      <c r="G5">
        <v>23.96</v>
      </c>
      <c r="H5">
        <v>36.51</v>
      </c>
      <c r="I5">
        <v>0.25</v>
      </c>
      <c r="J5">
        <v>0.45</v>
      </c>
      <c r="K5">
        <v>178.89</v>
      </c>
      <c r="L5">
        <v>0.81</v>
      </c>
      <c r="M5">
        <v>1.17</v>
      </c>
      <c r="N5">
        <v>143.66</v>
      </c>
      <c r="O5">
        <v>7.56</v>
      </c>
      <c r="P5">
        <v>2.2799999999999998</v>
      </c>
      <c r="Q5">
        <v>30.14</v>
      </c>
      <c r="R5">
        <v>6.94</v>
      </c>
      <c r="S5">
        <v>3.36</v>
      </c>
      <c r="T5">
        <v>48.37</v>
      </c>
      <c r="Z5" s="5"/>
      <c r="AA5" s="5"/>
    </row>
    <row r="6" spans="1:27" x14ac:dyDescent="0.3">
      <c r="A6" t="s">
        <v>14</v>
      </c>
      <c r="B6">
        <v>2016</v>
      </c>
      <c r="C6">
        <v>32.5</v>
      </c>
      <c r="D6">
        <v>15.07</v>
      </c>
      <c r="E6">
        <v>46.38</v>
      </c>
      <c r="F6">
        <v>26.17</v>
      </c>
      <c r="G6">
        <v>14.06</v>
      </c>
      <c r="H6">
        <v>53.75</v>
      </c>
      <c r="I6">
        <v>0.75</v>
      </c>
      <c r="J6">
        <v>0.75</v>
      </c>
      <c r="K6">
        <v>100.5</v>
      </c>
      <c r="L6">
        <v>0.08</v>
      </c>
      <c r="M6">
        <v>0.28999999999999998</v>
      </c>
      <c r="N6">
        <v>346.41</v>
      </c>
      <c r="O6">
        <v>5.33</v>
      </c>
      <c r="P6">
        <v>1.56</v>
      </c>
      <c r="Q6">
        <v>29.19</v>
      </c>
      <c r="R6">
        <v>7.42</v>
      </c>
      <c r="S6">
        <v>4.25</v>
      </c>
      <c r="T6">
        <v>57.34</v>
      </c>
      <c r="Z6" s="5"/>
      <c r="AA6" s="5"/>
    </row>
    <row r="7" spans="1:27" x14ac:dyDescent="0.3">
      <c r="A7" t="s">
        <v>12</v>
      </c>
      <c r="B7">
        <v>2016</v>
      </c>
      <c r="C7">
        <v>45.08</v>
      </c>
      <c r="D7">
        <v>17.670000000000002</v>
      </c>
      <c r="E7">
        <v>39.200000000000003</v>
      </c>
      <c r="F7">
        <v>34.69</v>
      </c>
      <c r="G7">
        <v>13.86</v>
      </c>
      <c r="H7">
        <v>39.950000000000003</v>
      </c>
      <c r="I7">
        <v>0.77</v>
      </c>
      <c r="J7">
        <v>1.64</v>
      </c>
      <c r="K7">
        <v>213.31</v>
      </c>
      <c r="L7">
        <v>0.23</v>
      </c>
      <c r="M7">
        <v>0.44</v>
      </c>
      <c r="N7">
        <v>190.03</v>
      </c>
      <c r="O7">
        <v>6.62</v>
      </c>
      <c r="P7">
        <v>1.56</v>
      </c>
      <c r="Q7">
        <v>23.53</v>
      </c>
      <c r="R7">
        <v>13.94</v>
      </c>
      <c r="S7">
        <v>7.22</v>
      </c>
      <c r="T7">
        <v>51.84</v>
      </c>
      <c r="Z7" s="5"/>
      <c r="AA7" s="5"/>
    </row>
    <row r="8" spans="1:27" x14ac:dyDescent="0.3">
      <c r="A8" t="s">
        <v>13</v>
      </c>
      <c r="B8">
        <v>2016</v>
      </c>
      <c r="C8">
        <v>50.25</v>
      </c>
      <c r="D8">
        <v>15.12</v>
      </c>
      <c r="E8">
        <v>30.08</v>
      </c>
      <c r="F8">
        <v>39.19</v>
      </c>
      <c r="G8">
        <v>13.65</v>
      </c>
      <c r="H8">
        <v>34.83</v>
      </c>
      <c r="I8">
        <v>1.81</v>
      </c>
      <c r="J8">
        <v>2.14</v>
      </c>
      <c r="K8">
        <v>117.85</v>
      </c>
      <c r="L8">
        <v>0.19</v>
      </c>
      <c r="M8">
        <v>0.54</v>
      </c>
      <c r="N8">
        <v>290.08</v>
      </c>
      <c r="O8">
        <v>7.13</v>
      </c>
      <c r="P8">
        <v>2</v>
      </c>
      <c r="Q8">
        <v>28.01</v>
      </c>
      <c r="R8">
        <v>8.75</v>
      </c>
      <c r="S8">
        <v>5.12</v>
      </c>
      <c r="T8">
        <v>58.5</v>
      </c>
      <c r="Z8" s="5"/>
      <c r="AA8" s="5"/>
    </row>
    <row r="9" spans="1:27" x14ac:dyDescent="0.3">
      <c r="A9" t="s">
        <v>19</v>
      </c>
      <c r="B9">
        <v>2016</v>
      </c>
      <c r="C9">
        <v>15.2</v>
      </c>
      <c r="D9">
        <v>4.96</v>
      </c>
      <c r="E9">
        <v>32.65</v>
      </c>
      <c r="F9">
        <v>11.2</v>
      </c>
      <c r="G9">
        <v>3.22</v>
      </c>
      <c r="H9">
        <v>28.79</v>
      </c>
      <c r="I9">
        <v>0.2</v>
      </c>
      <c r="J9">
        <v>0.42</v>
      </c>
      <c r="K9">
        <v>210.82</v>
      </c>
      <c r="L9">
        <v>0.2</v>
      </c>
      <c r="M9">
        <v>0.42</v>
      </c>
      <c r="N9">
        <v>210.82</v>
      </c>
      <c r="O9">
        <v>4.0999999999999996</v>
      </c>
      <c r="P9">
        <v>2.4700000000000002</v>
      </c>
      <c r="Q9">
        <v>60.24</v>
      </c>
      <c r="R9">
        <v>6.33</v>
      </c>
      <c r="S9">
        <v>2.35</v>
      </c>
      <c r="T9">
        <v>37.08</v>
      </c>
      <c r="Z9" s="5"/>
      <c r="AA9" s="5"/>
    </row>
    <row r="10" spans="1:27" x14ac:dyDescent="0.3">
      <c r="A10" t="s">
        <v>7</v>
      </c>
      <c r="B10">
        <v>2016</v>
      </c>
      <c r="C10">
        <v>74.19</v>
      </c>
      <c r="D10">
        <v>24.65</v>
      </c>
      <c r="E10">
        <v>33.22</v>
      </c>
      <c r="F10">
        <v>65.44</v>
      </c>
      <c r="G10">
        <v>22.66</v>
      </c>
      <c r="H10">
        <v>34.630000000000003</v>
      </c>
      <c r="I10">
        <v>0.56000000000000005</v>
      </c>
      <c r="J10">
        <v>0.81</v>
      </c>
      <c r="K10">
        <v>144.69999999999999</v>
      </c>
      <c r="L10">
        <v>0.38</v>
      </c>
      <c r="M10">
        <v>0.72</v>
      </c>
      <c r="N10">
        <v>191.68</v>
      </c>
      <c r="O10">
        <v>4.1900000000000004</v>
      </c>
      <c r="P10">
        <v>1.47</v>
      </c>
      <c r="Q10">
        <v>35.119999999999997</v>
      </c>
      <c r="R10">
        <v>4.33</v>
      </c>
      <c r="S10">
        <v>2.93</v>
      </c>
      <c r="T10">
        <v>67.7</v>
      </c>
      <c r="Z10" s="5"/>
      <c r="AA10" s="5"/>
    </row>
    <row r="11" spans="1:27" x14ac:dyDescent="0.3">
      <c r="A11" t="s">
        <v>6</v>
      </c>
      <c r="B11">
        <v>2016</v>
      </c>
      <c r="C11">
        <v>59.38</v>
      </c>
      <c r="D11">
        <v>20.94</v>
      </c>
      <c r="E11">
        <v>35.270000000000003</v>
      </c>
      <c r="F11">
        <v>43.88</v>
      </c>
      <c r="G11">
        <v>14.69</v>
      </c>
      <c r="H11">
        <v>33.479999999999997</v>
      </c>
      <c r="I11">
        <v>0.44</v>
      </c>
      <c r="J11">
        <v>0.63</v>
      </c>
      <c r="K11">
        <v>143.81</v>
      </c>
      <c r="L11">
        <v>0.19</v>
      </c>
      <c r="M11">
        <v>0.54</v>
      </c>
      <c r="N11">
        <v>290.08</v>
      </c>
      <c r="O11">
        <v>7.38</v>
      </c>
      <c r="P11">
        <v>2.4700000000000002</v>
      </c>
      <c r="Q11">
        <v>33.53</v>
      </c>
      <c r="R11">
        <v>10.38</v>
      </c>
      <c r="S11">
        <v>5.33</v>
      </c>
      <c r="T11">
        <v>51.34</v>
      </c>
      <c r="Z11" s="5"/>
      <c r="AA11" s="5"/>
    </row>
    <row r="12" spans="1:27" x14ac:dyDescent="0.3">
      <c r="A12" t="s">
        <v>18</v>
      </c>
      <c r="B12">
        <v>2021</v>
      </c>
      <c r="C12">
        <v>30.83</v>
      </c>
      <c r="D12">
        <v>11.01</v>
      </c>
      <c r="E12">
        <v>35.71</v>
      </c>
      <c r="F12">
        <v>28.58</v>
      </c>
      <c r="G12">
        <v>9.8000000000000007</v>
      </c>
      <c r="H12">
        <v>34.29</v>
      </c>
      <c r="I12">
        <v>0</v>
      </c>
      <c r="J12">
        <v>0</v>
      </c>
      <c r="K12">
        <v>0</v>
      </c>
      <c r="L12">
        <v>0.08</v>
      </c>
      <c r="M12">
        <v>0.28999999999999998</v>
      </c>
      <c r="N12">
        <v>346.41</v>
      </c>
      <c r="O12">
        <v>3.17</v>
      </c>
      <c r="P12">
        <v>1.64</v>
      </c>
      <c r="Q12">
        <v>51.86</v>
      </c>
      <c r="R12">
        <v>8.58</v>
      </c>
      <c r="S12">
        <v>7.18</v>
      </c>
      <c r="T12">
        <v>83.64</v>
      </c>
      <c r="Z12" s="5"/>
      <c r="AA12" s="5"/>
    </row>
    <row r="13" spans="1:27" x14ac:dyDescent="0.3">
      <c r="A13" t="s">
        <v>10</v>
      </c>
      <c r="B13">
        <v>2021</v>
      </c>
      <c r="C13">
        <v>63.08</v>
      </c>
      <c r="D13">
        <v>38.92</v>
      </c>
      <c r="E13">
        <v>61.7</v>
      </c>
      <c r="F13">
        <v>55.67</v>
      </c>
      <c r="G13">
        <v>36.53</v>
      </c>
      <c r="H13">
        <v>65.62</v>
      </c>
      <c r="I13">
        <v>0.57999999999999996</v>
      </c>
      <c r="J13">
        <v>1.1599999999999999</v>
      </c>
      <c r="K13">
        <v>199.63</v>
      </c>
      <c r="L13">
        <v>0.25</v>
      </c>
      <c r="M13">
        <v>0.87</v>
      </c>
      <c r="N13">
        <v>346.41</v>
      </c>
      <c r="O13">
        <v>5.92</v>
      </c>
      <c r="P13">
        <v>2.57</v>
      </c>
      <c r="Q13">
        <v>43.52</v>
      </c>
      <c r="R13">
        <v>11.06</v>
      </c>
      <c r="S13">
        <v>3.26</v>
      </c>
      <c r="T13">
        <v>29.42</v>
      </c>
      <c r="Z13" s="5"/>
      <c r="AA13" s="5"/>
    </row>
    <row r="14" spans="1:27" x14ac:dyDescent="0.3">
      <c r="A14" t="s">
        <v>55</v>
      </c>
      <c r="B14">
        <v>2021</v>
      </c>
      <c r="C14">
        <v>78.25</v>
      </c>
      <c r="D14">
        <v>18.010000000000002</v>
      </c>
      <c r="E14">
        <v>23.02</v>
      </c>
      <c r="F14">
        <v>69.5</v>
      </c>
      <c r="G14">
        <v>18.12</v>
      </c>
      <c r="H14">
        <v>26.07</v>
      </c>
      <c r="I14">
        <v>0.67</v>
      </c>
      <c r="J14">
        <v>0.78</v>
      </c>
      <c r="K14">
        <v>116.77</v>
      </c>
      <c r="L14">
        <v>0.17</v>
      </c>
      <c r="M14">
        <v>0.39</v>
      </c>
      <c r="N14">
        <v>233.55</v>
      </c>
      <c r="O14">
        <v>6.83</v>
      </c>
      <c r="P14">
        <v>2.37</v>
      </c>
      <c r="Q14">
        <v>34.65</v>
      </c>
      <c r="R14">
        <v>5.92</v>
      </c>
      <c r="S14">
        <v>2.35</v>
      </c>
      <c r="T14">
        <v>39.770000000000003</v>
      </c>
      <c r="Z14" s="5"/>
      <c r="AA14" s="5"/>
    </row>
    <row r="15" spans="1:27" x14ac:dyDescent="0.3">
      <c r="A15" t="s">
        <v>14</v>
      </c>
      <c r="B15">
        <v>2021</v>
      </c>
      <c r="C15">
        <v>31.25</v>
      </c>
      <c r="D15">
        <v>14.55</v>
      </c>
      <c r="E15">
        <v>46.58</v>
      </c>
      <c r="F15">
        <v>26.92</v>
      </c>
      <c r="G15">
        <v>13.77</v>
      </c>
      <c r="H15">
        <v>51.17</v>
      </c>
      <c r="I15">
        <v>0.57999999999999996</v>
      </c>
      <c r="J15">
        <v>1</v>
      </c>
      <c r="K15">
        <v>170.78</v>
      </c>
      <c r="L15">
        <v>0.25</v>
      </c>
      <c r="M15">
        <v>0.62</v>
      </c>
      <c r="N15">
        <v>248.63</v>
      </c>
      <c r="O15">
        <v>4</v>
      </c>
      <c r="P15">
        <v>1.6</v>
      </c>
      <c r="Q15">
        <v>39.89</v>
      </c>
      <c r="R15">
        <v>4</v>
      </c>
      <c r="S15">
        <v>3.83</v>
      </c>
      <c r="T15">
        <v>95.74</v>
      </c>
      <c r="Z15" s="5"/>
      <c r="AA15" s="5"/>
    </row>
    <row r="16" spans="1:27" x14ac:dyDescent="0.3">
      <c r="A16" t="s">
        <v>12</v>
      </c>
      <c r="B16">
        <v>2021</v>
      </c>
      <c r="C16">
        <v>65.17</v>
      </c>
      <c r="D16">
        <v>15.16</v>
      </c>
      <c r="E16">
        <v>23.26</v>
      </c>
      <c r="F16">
        <v>56.58</v>
      </c>
      <c r="G16">
        <v>16.059999999999999</v>
      </c>
      <c r="H16">
        <v>28.38</v>
      </c>
      <c r="I16">
        <v>0.5</v>
      </c>
      <c r="J16">
        <v>0.67</v>
      </c>
      <c r="K16">
        <v>134.84</v>
      </c>
      <c r="L16">
        <v>0.08</v>
      </c>
      <c r="M16">
        <v>0.28999999999999998</v>
      </c>
      <c r="N16">
        <v>346.41</v>
      </c>
      <c r="O16">
        <v>4.83</v>
      </c>
      <c r="P16">
        <v>1.64</v>
      </c>
      <c r="Q16">
        <v>33.979999999999997</v>
      </c>
      <c r="R16">
        <v>8.67</v>
      </c>
      <c r="S16">
        <v>2.77</v>
      </c>
      <c r="T16">
        <v>32.01</v>
      </c>
      <c r="Z16" s="5"/>
      <c r="AA16" s="5"/>
    </row>
    <row r="17" spans="1:27" x14ac:dyDescent="0.3">
      <c r="A17" t="s">
        <v>13</v>
      </c>
      <c r="B17">
        <v>2021</v>
      </c>
      <c r="C17">
        <v>84.08</v>
      </c>
      <c r="D17">
        <v>33.76</v>
      </c>
      <c r="E17">
        <v>40.15</v>
      </c>
      <c r="F17">
        <v>78.17</v>
      </c>
      <c r="G17">
        <v>32.619999999999997</v>
      </c>
      <c r="H17">
        <v>41.73</v>
      </c>
      <c r="I17">
        <v>0.83</v>
      </c>
      <c r="J17">
        <v>0.94</v>
      </c>
      <c r="K17">
        <v>112.49</v>
      </c>
      <c r="L17">
        <v>0.08</v>
      </c>
      <c r="M17">
        <v>0.28999999999999998</v>
      </c>
      <c r="N17">
        <v>346.41</v>
      </c>
      <c r="O17">
        <v>5.33</v>
      </c>
      <c r="P17">
        <v>1.44</v>
      </c>
      <c r="Q17">
        <v>26.92</v>
      </c>
      <c r="R17">
        <v>8.75</v>
      </c>
      <c r="S17">
        <v>7.48</v>
      </c>
      <c r="T17">
        <v>85.47</v>
      </c>
      <c r="Z17" s="5"/>
      <c r="AA17" s="5"/>
    </row>
    <row r="18" spans="1:27" x14ac:dyDescent="0.3">
      <c r="A18" t="s">
        <v>19</v>
      </c>
      <c r="B18">
        <v>2021</v>
      </c>
      <c r="C18">
        <v>33.83</v>
      </c>
      <c r="D18">
        <v>14.68</v>
      </c>
      <c r="E18">
        <v>43.38</v>
      </c>
      <c r="F18">
        <v>25.17</v>
      </c>
      <c r="G18">
        <v>15.16</v>
      </c>
      <c r="H18">
        <v>60.26</v>
      </c>
      <c r="I18">
        <v>0.33</v>
      </c>
      <c r="J18">
        <v>0.65</v>
      </c>
      <c r="K18">
        <v>195.4</v>
      </c>
      <c r="L18">
        <v>0.42</v>
      </c>
      <c r="M18">
        <v>0.67</v>
      </c>
      <c r="N18">
        <v>160.44999999999999</v>
      </c>
      <c r="O18">
        <v>6.08</v>
      </c>
      <c r="P18">
        <v>1.62</v>
      </c>
      <c r="Q18">
        <v>26.65</v>
      </c>
      <c r="R18">
        <v>6.75</v>
      </c>
      <c r="S18">
        <v>3.05</v>
      </c>
      <c r="T18">
        <v>45.17</v>
      </c>
      <c r="Z18" s="5"/>
      <c r="AA18" s="5"/>
    </row>
    <row r="19" spans="1:27" x14ac:dyDescent="0.3">
      <c r="A19" t="s">
        <v>7</v>
      </c>
      <c r="B19">
        <v>2021</v>
      </c>
      <c r="C19">
        <v>70.75</v>
      </c>
      <c r="D19">
        <v>16.739999999999998</v>
      </c>
      <c r="E19">
        <v>23.67</v>
      </c>
      <c r="F19">
        <v>64</v>
      </c>
      <c r="G19">
        <v>14.56</v>
      </c>
      <c r="H19">
        <v>22.75</v>
      </c>
      <c r="I19">
        <v>0.42</v>
      </c>
      <c r="J19">
        <v>0.51</v>
      </c>
      <c r="K19">
        <v>123.58</v>
      </c>
      <c r="L19">
        <v>0.75</v>
      </c>
      <c r="M19">
        <v>0.75</v>
      </c>
      <c r="N19">
        <v>100.5</v>
      </c>
      <c r="O19">
        <v>6.25</v>
      </c>
      <c r="P19">
        <v>2.38</v>
      </c>
      <c r="Q19">
        <v>38.06</v>
      </c>
      <c r="R19">
        <v>15.5</v>
      </c>
      <c r="S19">
        <v>8.27</v>
      </c>
      <c r="T19">
        <v>53.36</v>
      </c>
      <c r="Z19" s="5"/>
      <c r="AA19" s="5"/>
    </row>
    <row r="20" spans="1:27" x14ac:dyDescent="0.3">
      <c r="A20" t="s">
        <v>6</v>
      </c>
      <c r="B20">
        <v>2021</v>
      </c>
      <c r="C20">
        <v>39.42</v>
      </c>
      <c r="D20">
        <v>14.6</v>
      </c>
      <c r="E20">
        <v>37.04</v>
      </c>
      <c r="F20">
        <v>25.25</v>
      </c>
      <c r="G20">
        <v>9.49</v>
      </c>
      <c r="H20">
        <v>37.58</v>
      </c>
      <c r="I20">
        <v>0.42</v>
      </c>
      <c r="J20">
        <v>0.9</v>
      </c>
      <c r="K20">
        <v>216.08</v>
      </c>
      <c r="L20">
        <v>0.33</v>
      </c>
      <c r="M20">
        <v>0.49</v>
      </c>
      <c r="N20">
        <v>147.71</v>
      </c>
      <c r="O20">
        <v>7.5</v>
      </c>
      <c r="P20">
        <v>2.65</v>
      </c>
      <c r="Q20">
        <v>35.28</v>
      </c>
      <c r="R20">
        <v>14.17</v>
      </c>
      <c r="S20">
        <v>6.24</v>
      </c>
      <c r="T20">
        <v>44.01</v>
      </c>
      <c r="Z20" s="5"/>
      <c r="AA20" s="5"/>
    </row>
    <row r="21" spans="1:27" x14ac:dyDescent="0.3">
      <c r="Z21" s="5"/>
      <c r="AA21" s="5"/>
    </row>
    <row r="22" spans="1:27" x14ac:dyDescent="0.3">
      <c r="Z22" s="5"/>
      <c r="AA22" s="5"/>
    </row>
    <row r="23" spans="1:27" x14ac:dyDescent="0.3">
      <c r="Z23" s="5"/>
      <c r="AA23" s="5"/>
    </row>
    <row r="24" spans="1:27" x14ac:dyDescent="0.3">
      <c r="Z24" s="5"/>
      <c r="AA24" s="5"/>
    </row>
    <row r="25" spans="1:27" x14ac:dyDescent="0.3">
      <c r="Z25" s="5"/>
      <c r="AA25" s="5"/>
    </row>
    <row r="26" spans="1:27" x14ac:dyDescent="0.3">
      <c r="Z26" s="5"/>
      <c r="AA26" s="5"/>
    </row>
    <row r="27" spans="1:27" x14ac:dyDescent="0.3">
      <c r="Z27" s="5"/>
      <c r="AA27" s="5"/>
    </row>
    <row r="28" spans="1:27" x14ac:dyDescent="0.3">
      <c r="Z28" s="5"/>
      <c r="AA28" s="5"/>
    </row>
    <row r="29" spans="1:27" x14ac:dyDescent="0.3">
      <c r="Z29" s="5"/>
      <c r="AA29" s="5"/>
    </row>
    <row r="30" spans="1:27" x14ac:dyDescent="0.3">
      <c r="Z30" s="5"/>
      <c r="AA30" s="5"/>
    </row>
    <row r="31" spans="1:27" x14ac:dyDescent="0.3">
      <c r="Z31" s="5"/>
      <c r="AA31" s="5"/>
    </row>
    <row r="32" spans="1:27" x14ac:dyDescent="0.3">
      <c r="Z32" s="5"/>
      <c r="AA32" s="5"/>
    </row>
    <row r="33" spans="26:27" x14ac:dyDescent="0.3">
      <c r="Z33" s="5"/>
      <c r="AA33" s="5"/>
    </row>
    <row r="34" spans="26:27" x14ac:dyDescent="0.3">
      <c r="Z34" s="5"/>
      <c r="AA34" s="5"/>
    </row>
    <row r="35" spans="26:27" x14ac:dyDescent="0.3">
      <c r="Z35" s="5"/>
      <c r="AA35" s="5"/>
    </row>
    <row r="36" spans="26:27" x14ac:dyDescent="0.3">
      <c r="Z36" s="5"/>
      <c r="AA36" s="5"/>
    </row>
    <row r="37" spans="26:27" x14ac:dyDescent="0.3">
      <c r="Z37" s="5"/>
      <c r="AA37" s="5"/>
    </row>
    <row r="38" spans="26:27" x14ac:dyDescent="0.3">
      <c r="Z38" s="5"/>
      <c r="AA38" s="5"/>
    </row>
    <row r="39" spans="26:27" x14ac:dyDescent="0.3">
      <c r="Z39" s="5"/>
      <c r="AA39" s="5"/>
    </row>
    <row r="40" spans="26:27" x14ac:dyDescent="0.3">
      <c r="Z40" s="5"/>
      <c r="AA40" s="5"/>
    </row>
    <row r="41" spans="26:27" x14ac:dyDescent="0.3">
      <c r="Z41" s="5"/>
      <c r="AA41" s="5"/>
    </row>
    <row r="42" spans="26:27" x14ac:dyDescent="0.3">
      <c r="Z42" s="5"/>
      <c r="AA42" s="5"/>
    </row>
    <row r="43" spans="26:27" x14ac:dyDescent="0.3">
      <c r="Z43" s="5"/>
      <c r="AA43" s="5"/>
    </row>
    <row r="44" spans="26:27" x14ac:dyDescent="0.3">
      <c r="Z44" s="5"/>
      <c r="AA44" s="5"/>
    </row>
    <row r="45" spans="26:27" x14ac:dyDescent="0.3">
      <c r="Z45" s="5"/>
      <c r="AA45" s="5"/>
    </row>
    <row r="46" spans="26:27" x14ac:dyDescent="0.3">
      <c r="Z46" s="5"/>
      <c r="AA46" s="5"/>
    </row>
    <row r="47" spans="26:27" x14ac:dyDescent="0.3">
      <c r="Z47" s="5"/>
      <c r="AA47" s="5"/>
    </row>
    <row r="48" spans="26:27" x14ac:dyDescent="0.3">
      <c r="Z48" s="5"/>
      <c r="AA48" s="5"/>
    </row>
    <row r="49" spans="26:27" x14ac:dyDescent="0.3">
      <c r="Z49" s="5"/>
      <c r="AA49" s="5"/>
    </row>
    <row r="50" spans="26:27" x14ac:dyDescent="0.3">
      <c r="Z50" s="5"/>
      <c r="AA50" s="5"/>
    </row>
    <row r="51" spans="26:27" x14ac:dyDescent="0.3">
      <c r="Z51" s="5"/>
      <c r="AA51" s="5"/>
    </row>
    <row r="52" spans="26:27" x14ac:dyDescent="0.3">
      <c r="Z52" s="5"/>
      <c r="AA52" s="5"/>
    </row>
    <row r="53" spans="26:27" x14ac:dyDescent="0.3">
      <c r="Z53" s="5"/>
      <c r="AA53" s="5"/>
    </row>
    <row r="54" spans="26:27" x14ac:dyDescent="0.3">
      <c r="Z54" s="5"/>
      <c r="AA54" s="5"/>
    </row>
    <row r="55" spans="26:27" x14ac:dyDescent="0.3">
      <c r="Z55" s="5"/>
      <c r="AA55" s="5"/>
    </row>
    <row r="56" spans="26:27" x14ac:dyDescent="0.3">
      <c r="Z56" s="5"/>
      <c r="AA56" s="5"/>
    </row>
    <row r="57" spans="26:27" x14ac:dyDescent="0.3">
      <c r="Z57" s="5"/>
      <c r="AA57" s="5"/>
    </row>
    <row r="58" spans="26:27" x14ac:dyDescent="0.3">
      <c r="Z58" s="5"/>
      <c r="AA58" s="5"/>
    </row>
    <row r="59" spans="26:27" x14ac:dyDescent="0.3">
      <c r="Z59" s="5"/>
      <c r="AA59" s="5"/>
    </row>
    <row r="60" spans="26:27" x14ac:dyDescent="0.3">
      <c r="Z60" s="5"/>
      <c r="AA60" s="5"/>
    </row>
    <row r="61" spans="26:27" x14ac:dyDescent="0.3">
      <c r="Z61" s="5"/>
      <c r="AA61" s="5"/>
    </row>
    <row r="62" spans="26:27" x14ac:dyDescent="0.3">
      <c r="Z62" s="5"/>
      <c r="AA62" s="5"/>
    </row>
    <row r="63" spans="26:27" x14ac:dyDescent="0.3">
      <c r="Z63" s="5"/>
      <c r="AA63" s="5"/>
    </row>
    <row r="64" spans="26:27" x14ac:dyDescent="0.3">
      <c r="Z64" s="5"/>
      <c r="AA64" s="5"/>
    </row>
    <row r="65" spans="26:27" x14ac:dyDescent="0.3">
      <c r="Z65" s="5"/>
      <c r="AA65" s="5"/>
    </row>
    <row r="66" spans="26:27" x14ac:dyDescent="0.3">
      <c r="Z66" s="5"/>
      <c r="AA66" s="5"/>
    </row>
    <row r="67" spans="26:27" x14ac:dyDescent="0.3">
      <c r="Z67" s="5"/>
      <c r="AA67" s="5"/>
    </row>
    <row r="68" spans="26:27" x14ac:dyDescent="0.3">
      <c r="Z68" s="5"/>
      <c r="AA68" s="5"/>
    </row>
    <row r="69" spans="26:27" x14ac:dyDescent="0.3">
      <c r="Z69" s="5"/>
      <c r="AA69" s="5"/>
    </row>
    <row r="70" spans="26:27" x14ac:dyDescent="0.3">
      <c r="Z70" s="5"/>
      <c r="AA70" s="5"/>
    </row>
    <row r="71" spans="26:27" x14ac:dyDescent="0.3">
      <c r="Z71" s="5"/>
      <c r="AA71" s="5"/>
    </row>
    <row r="72" spans="26:27" x14ac:dyDescent="0.3">
      <c r="Z72" s="5"/>
      <c r="AA72" s="5"/>
    </row>
    <row r="73" spans="26:27" x14ac:dyDescent="0.3">
      <c r="Z73" s="5"/>
      <c r="AA73" s="5"/>
    </row>
    <row r="74" spans="26:27" x14ac:dyDescent="0.3">
      <c r="Z74" s="5"/>
      <c r="AA74" s="5"/>
    </row>
    <row r="75" spans="26:27" x14ac:dyDescent="0.3">
      <c r="Z75" s="5"/>
      <c r="AA75" s="5"/>
    </row>
    <row r="76" spans="26:27" x14ac:dyDescent="0.3">
      <c r="Z76" s="5"/>
      <c r="AA76" s="5"/>
    </row>
    <row r="77" spans="26:27" x14ac:dyDescent="0.3">
      <c r="Z77" s="5"/>
      <c r="AA77" s="5"/>
    </row>
    <row r="78" spans="26:27" x14ac:dyDescent="0.3">
      <c r="Z78" s="5"/>
      <c r="AA78" s="5"/>
    </row>
    <row r="79" spans="26:27" x14ac:dyDescent="0.3">
      <c r="Z79" s="5"/>
      <c r="AA79" s="5"/>
    </row>
    <row r="80" spans="26:27" x14ac:dyDescent="0.3">
      <c r="Z80" s="5"/>
      <c r="AA80" s="5"/>
    </row>
    <row r="81" spans="26:27" x14ac:dyDescent="0.3">
      <c r="Z81" s="5"/>
      <c r="AA81" s="5"/>
    </row>
    <row r="82" spans="26:27" x14ac:dyDescent="0.3">
      <c r="Z82" s="5"/>
      <c r="AA82" s="5"/>
    </row>
    <row r="83" spans="26:27" x14ac:dyDescent="0.3">
      <c r="Z83" s="5"/>
      <c r="AA83" s="5"/>
    </row>
    <row r="84" spans="26:27" x14ac:dyDescent="0.3">
      <c r="Z84" s="5"/>
      <c r="AA84" s="5"/>
    </row>
    <row r="85" spans="26:27" x14ac:dyDescent="0.3">
      <c r="Z85" s="5"/>
      <c r="AA85" s="5"/>
    </row>
    <row r="86" spans="26:27" x14ac:dyDescent="0.3">
      <c r="Z86" s="5"/>
      <c r="AA86" s="5"/>
    </row>
    <row r="87" spans="26:27" x14ac:dyDescent="0.3">
      <c r="Z87" s="5"/>
      <c r="AA87" s="5"/>
    </row>
    <row r="88" spans="26:27" x14ac:dyDescent="0.3">
      <c r="Z88" s="5"/>
      <c r="AA88" s="5"/>
    </row>
    <row r="89" spans="26:27" x14ac:dyDescent="0.3">
      <c r="Z89" s="5"/>
      <c r="AA89" s="5"/>
    </row>
    <row r="90" spans="26:27" x14ac:dyDescent="0.3">
      <c r="Z90" s="5"/>
      <c r="AA90" s="5"/>
    </row>
    <row r="91" spans="26:27" x14ac:dyDescent="0.3">
      <c r="Z91" s="5"/>
      <c r="AA91" s="5"/>
    </row>
  </sheetData>
  <sortState xmlns:xlrd2="http://schemas.microsoft.com/office/spreadsheetml/2017/richdata2" ref="AC5:AG49">
    <sortCondition ref="AE5:AE49"/>
    <sortCondition ref="AD5:AD49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C36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baseColWidth="10" defaultRowHeight="14.4" x14ac:dyDescent="0.3"/>
  <cols>
    <col min="1" max="1" width="5.6640625" customWidth="1"/>
    <col min="2" max="2" width="8.33203125" customWidth="1"/>
    <col min="4" max="4" width="8.88671875" customWidth="1"/>
    <col min="5" max="5" width="10.44140625" customWidth="1"/>
    <col min="6" max="6" width="10.5546875" customWidth="1"/>
    <col min="25" max="25" width="12" customWidth="1"/>
    <col min="42" max="46" width="11.44140625" customWidth="1"/>
  </cols>
  <sheetData>
    <row r="1" spans="1:55" x14ac:dyDescent="0.3">
      <c r="D1" s="59" t="s">
        <v>234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62" t="s">
        <v>233</v>
      </c>
      <c r="U1" s="62"/>
      <c r="V1" s="62"/>
      <c r="W1" s="62"/>
      <c r="X1" s="62"/>
      <c r="Y1" s="62"/>
      <c r="Z1" s="62"/>
      <c r="AA1" s="62"/>
      <c r="AB1" s="62"/>
      <c r="AC1" s="62"/>
      <c r="AD1" s="27" t="s">
        <v>231</v>
      </c>
      <c r="AE1" s="27"/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61" t="s">
        <v>232</v>
      </c>
      <c r="AV1" s="61"/>
      <c r="AW1" s="61"/>
      <c r="AX1" s="61"/>
      <c r="AY1" s="61"/>
      <c r="AZ1" s="61"/>
      <c r="BA1" s="61"/>
      <c r="BB1" s="61"/>
    </row>
    <row r="2" spans="1:55" s="4" customFormat="1" ht="43.2" x14ac:dyDescent="0.3">
      <c r="A2" s="22" t="s">
        <v>0</v>
      </c>
      <c r="B2" s="22" t="s">
        <v>220</v>
      </c>
      <c r="C2" s="22" t="s">
        <v>156</v>
      </c>
      <c r="D2" s="21" t="s">
        <v>157</v>
      </c>
      <c r="E2" s="21" t="s">
        <v>158</v>
      </c>
      <c r="F2" s="25" t="s">
        <v>136</v>
      </c>
      <c r="G2" s="21" t="s">
        <v>119</v>
      </c>
      <c r="H2" s="25" t="s">
        <v>226</v>
      </c>
      <c r="I2" s="60" t="s">
        <v>227</v>
      </c>
      <c r="J2" s="25" t="s">
        <v>137</v>
      </c>
      <c r="K2" s="21" t="s">
        <v>117</v>
      </c>
      <c r="L2" s="25" t="s">
        <v>161</v>
      </c>
      <c r="M2" s="25" t="s">
        <v>138</v>
      </c>
      <c r="N2" s="21" t="s">
        <v>116</v>
      </c>
      <c r="O2" s="25" t="s">
        <v>160</v>
      </c>
      <c r="P2" s="21" t="s">
        <v>162</v>
      </c>
      <c r="Q2" s="25" t="s">
        <v>163</v>
      </c>
      <c r="R2" s="25" t="s">
        <v>139</v>
      </c>
      <c r="S2" s="21" t="s">
        <v>118</v>
      </c>
      <c r="T2" s="24" t="s">
        <v>39</v>
      </c>
      <c r="U2" s="24" t="s">
        <v>38</v>
      </c>
      <c r="V2" s="24" t="s">
        <v>121</v>
      </c>
      <c r="W2" s="24" t="s">
        <v>40</v>
      </c>
      <c r="X2" s="24" t="s">
        <v>41</v>
      </c>
      <c r="Y2" s="24" t="s">
        <v>122</v>
      </c>
      <c r="Z2" s="24" t="s">
        <v>43</v>
      </c>
      <c r="AA2" s="24" t="s">
        <v>159</v>
      </c>
      <c r="AB2" s="24" t="s">
        <v>120</v>
      </c>
      <c r="AC2" s="24" t="s">
        <v>42</v>
      </c>
      <c r="AD2" s="23" t="s">
        <v>123</v>
      </c>
      <c r="AE2" s="23" t="s">
        <v>124</v>
      </c>
      <c r="AF2" s="23" t="s">
        <v>125</v>
      </c>
      <c r="AG2" s="23" t="s">
        <v>126</v>
      </c>
      <c r="AH2" s="23" t="s">
        <v>127</v>
      </c>
      <c r="AI2" s="23" t="s">
        <v>128</v>
      </c>
      <c r="AJ2" s="23" t="s">
        <v>129</v>
      </c>
      <c r="AK2" s="23" t="s">
        <v>130</v>
      </c>
      <c r="AL2" s="23" t="s">
        <v>131</v>
      </c>
      <c r="AM2" s="23" t="s">
        <v>132</v>
      </c>
      <c r="AN2" s="23" t="s">
        <v>134</v>
      </c>
      <c r="AO2" s="23" t="s">
        <v>135</v>
      </c>
      <c r="AP2" s="23" t="s">
        <v>150</v>
      </c>
      <c r="AQ2" s="23" t="s">
        <v>151</v>
      </c>
      <c r="AR2" s="23" t="s">
        <v>152</v>
      </c>
      <c r="AS2" s="23" t="s">
        <v>153</v>
      </c>
      <c r="AT2" s="23" t="s">
        <v>154</v>
      </c>
      <c r="AU2" s="26" t="s">
        <v>144</v>
      </c>
      <c r="AV2" s="26" t="s">
        <v>221</v>
      </c>
      <c r="AW2" s="26" t="s">
        <v>222</v>
      </c>
      <c r="AX2" s="26" t="s">
        <v>223</v>
      </c>
      <c r="AY2" s="26" t="s">
        <v>224</v>
      </c>
      <c r="AZ2" s="26" t="s">
        <v>225</v>
      </c>
      <c r="BA2" s="50" t="s">
        <v>212</v>
      </c>
      <c r="BB2" s="50" t="s">
        <v>213</v>
      </c>
    </row>
    <row r="3" spans="1:55" x14ac:dyDescent="0.3">
      <c r="A3" t="s">
        <v>18</v>
      </c>
      <c r="B3">
        <v>2016</v>
      </c>
      <c r="C3" t="s">
        <v>31</v>
      </c>
      <c r="D3" s="5">
        <v>21.47</v>
      </c>
      <c r="E3" s="5">
        <v>2.0299999999999998</v>
      </c>
      <c r="F3" s="5">
        <v>2.6828132277596599</v>
      </c>
      <c r="G3" s="5">
        <v>4.8</v>
      </c>
      <c r="H3" s="5">
        <f>(I3/D3)*12</f>
        <v>0.72659524918490903</v>
      </c>
      <c r="I3" s="5">
        <f>G3-(K3+N3)</f>
        <v>1.2999999999999998</v>
      </c>
      <c r="J3" s="5">
        <f>(K3/D3)*12</f>
        <v>1.8276665114112718</v>
      </c>
      <c r="K3" s="5">
        <v>3.27</v>
      </c>
      <c r="L3" s="5">
        <f t="shared" ref="L3:L20" si="0">(N3/D3)*12</f>
        <v>0.12855146716348395</v>
      </c>
      <c r="M3" s="5">
        <f t="shared" ref="M3:M20" si="1">(N3/D3)*72</f>
        <v>0.77130880298090365</v>
      </c>
      <c r="N3" s="5">
        <v>0.23</v>
      </c>
      <c r="O3" s="5">
        <f t="shared" ref="O3:O20" si="2">(P3/D3)*12</f>
        <v>0.85514671634839312</v>
      </c>
      <c r="P3" s="5">
        <v>1.53</v>
      </c>
      <c r="Q3" s="5">
        <f t="shared" ref="Q3:Q20" si="3">(S3/D3)*12</f>
        <v>0.18444340940847695</v>
      </c>
      <c r="R3" s="5">
        <f t="shared" ref="R3:R20" si="4">(S3/D3)*72</f>
        <v>1.1066604564508618</v>
      </c>
      <c r="S3" s="5">
        <v>0.33</v>
      </c>
      <c r="T3" s="5">
        <v>2.35</v>
      </c>
      <c r="U3" s="5">
        <v>0.55000000000000004</v>
      </c>
      <c r="V3" s="5">
        <v>23.28</v>
      </c>
      <c r="W3" s="5">
        <v>22.18</v>
      </c>
      <c r="X3" s="5">
        <v>13.31</v>
      </c>
      <c r="Y3" s="5">
        <v>60.01</v>
      </c>
      <c r="Z3" s="5">
        <v>0.76</v>
      </c>
      <c r="AA3" s="28">
        <f>Z3*100</f>
        <v>76</v>
      </c>
      <c r="AB3" s="5">
        <v>0.16</v>
      </c>
      <c r="AC3" s="5">
        <v>21.5</v>
      </c>
      <c r="AD3" s="5">
        <v>26.56</v>
      </c>
      <c r="AE3" s="5">
        <v>10.56</v>
      </c>
      <c r="AF3" s="5">
        <v>18.690000000000001</v>
      </c>
      <c r="AG3" s="5">
        <v>7.5</v>
      </c>
      <c r="AH3" s="5">
        <v>1.25</v>
      </c>
      <c r="AI3" s="5">
        <v>1.81</v>
      </c>
      <c r="AJ3" s="5">
        <v>0.44</v>
      </c>
      <c r="AK3" s="5">
        <v>0.51</v>
      </c>
      <c r="AL3" s="5">
        <v>6.63</v>
      </c>
      <c r="AM3" s="5">
        <v>3.32</v>
      </c>
      <c r="AN3" s="5">
        <v>7.88</v>
      </c>
      <c r="AO3" s="5">
        <v>4.6900000000000004</v>
      </c>
      <c r="AP3">
        <v>1.88</v>
      </c>
      <c r="AQ3">
        <v>2.94</v>
      </c>
      <c r="AR3">
        <v>0.81</v>
      </c>
      <c r="AS3" s="5">
        <v>1.06</v>
      </c>
      <c r="AT3" s="5">
        <v>2.38</v>
      </c>
      <c r="AU3">
        <v>9</v>
      </c>
      <c r="AV3" s="47">
        <v>19.138060445544156</v>
      </c>
      <c r="AW3" s="47">
        <v>4.7708722315602108</v>
      </c>
      <c r="AX3" s="47">
        <v>26.481158280936757</v>
      </c>
      <c r="AY3" s="47">
        <v>23.908932677104364</v>
      </c>
      <c r="AZ3" s="47">
        <v>46.688802987007897</v>
      </c>
      <c r="BA3" s="47">
        <v>7.1350890438957218E-2</v>
      </c>
      <c r="BB3" s="47">
        <v>0.29958569049792266</v>
      </c>
    </row>
    <row r="4" spans="1:55" x14ac:dyDescent="0.3">
      <c r="A4" t="s">
        <v>10</v>
      </c>
      <c r="B4">
        <v>2016</v>
      </c>
      <c r="C4" t="s">
        <v>32</v>
      </c>
      <c r="D4" s="5">
        <v>18.100000000000001</v>
      </c>
      <c r="E4" s="5">
        <v>1.1000000000000001</v>
      </c>
      <c r="F4" s="5">
        <v>1.876243093922652</v>
      </c>
      <c r="G4" s="5">
        <v>2.83</v>
      </c>
      <c r="H4" s="5">
        <f t="shared" ref="H4:H20" si="5">(I4/D4)*12</f>
        <v>0.43756906077348079</v>
      </c>
      <c r="I4" s="5">
        <f t="shared" ref="I4:I20" si="6">G4-(K4+N4)</f>
        <v>0.66000000000000014</v>
      </c>
      <c r="J4" s="5">
        <f t="shared" ref="J4:J20" si="7">(K4/D4)*12</f>
        <v>1.3922651933701657</v>
      </c>
      <c r="K4" s="5">
        <v>2.1</v>
      </c>
      <c r="L4" s="5">
        <f t="shared" si="0"/>
        <v>4.6408839779005527E-2</v>
      </c>
      <c r="M4" s="5">
        <f t="shared" si="1"/>
        <v>0.27845303867403315</v>
      </c>
      <c r="N4" s="5">
        <v>7.0000000000000007E-2</v>
      </c>
      <c r="O4" s="5">
        <f t="shared" si="2"/>
        <v>9.2817679558011054E-2</v>
      </c>
      <c r="P4" s="5">
        <v>0.14000000000000001</v>
      </c>
      <c r="Q4" s="5">
        <f t="shared" si="3"/>
        <v>0.17900552486187846</v>
      </c>
      <c r="R4" s="5">
        <f t="shared" si="4"/>
        <v>1.0740331491712707</v>
      </c>
      <c r="S4" s="5">
        <v>0.27</v>
      </c>
      <c r="T4" s="5">
        <v>2.36</v>
      </c>
      <c r="U4" s="5">
        <v>0.36</v>
      </c>
      <c r="V4" s="5">
        <v>15.08</v>
      </c>
      <c r="W4" s="5">
        <v>16.73</v>
      </c>
      <c r="X4" s="5">
        <v>7.37</v>
      </c>
      <c r="Y4" s="5">
        <v>44.06</v>
      </c>
      <c r="Z4" s="5">
        <v>0.8</v>
      </c>
      <c r="AA4" s="28">
        <f t="shared" ref="AA4:AA20" si="8">Z4*100</f>
        <v>80</v>
      </c>
      <c r="AB4" s="5">
        <v>0.15</v>
      </c>
      <c r="AC4" s="5">
        <v>18.68</v>
      </c>
      <c r="AD4" s="5">
        <v>58.56</v>
      </c>
      <c r="AE4" s="5">
        <v>15.07</v>
      </c>
      <c r="AF4" s="5">
        <v>51.63</v>
      </c>
      <c r="AG4" s="5">
        <v>13.94</v>
      </c>
      <c r="AH4" s="5">
        <v>1.5</v>
      </c>
      <c r="AI4" s="5">
        <v>1.1499999999999999</v>
      </c>
      <c r="AJ4" s="5">
        <v>0.19</v>
      </c>
      <c r="AK4" s="5">
        <v>0.4</v>
      </c>
      <c r="AL4" s="5">
        <v>5.19</v>
      </c>
      <c r="AM4" s="5">
        <v>1.94</v>
      </c>
      <c r="AN4" s="5">
        <v>2.25</v>
      </c>
      <c r="AO4" s="5">
        <v>1.76</v>
      </c>
      <c r="AP4">
        <v>2.88</v>
      </c>
      <c r="AQ4">
        <v>1.63</v>
      </c>
      <c r="AR4">
        <v>0.5</v>
      </c>
      <c r="AS4" s="5">
        <v>1.25</v>
      </c>
      <c r="AT4" s="5">
        <v>1.25</v>
      </c>
      <c r="AU4">
        <v>12</v>
      </c>
      <c r="AV4" s="47">
        <v>14.43635590342468</v>
      </c>
      <c r="AW4" s="47">
        <v>2.5109294847003834</v>
      </c>
      <c r="AX4" s="47">
        <v>43.884269673538491</v>
      </c>
      <c r="AY4" s="47">
        <v>16.947285388125099</v>
      </c>
      <c r="AZ4" s="47">
        <v>38.435584180092889</v>
      </c>
      <c r="BA4" s="47">
        <v>0.11911895148428264</v>
      </c>
      <c r="BB4" s="47">
        <v>0.32599317321228344</v>
      </c>
    </row>
    <row r="5" spans="1:55" x14ac:dyDescent="0.3">
      <c r="A5" t="s">
        <v>15</v>
      </c>
      <c r="B5">
        <v>2016</v>
      </c>
      <c r="C5" t="s">
        <v>32</v>
      </c>
      <c r="D5" s="5">
        <v>17.87</v>
      </c>
      <c r="E5" s="5">
        <v>1.77</v>
      </c>
      <c r="F5" s="5">
        <v>3.3575825405707889</v>
      </c>
      <c r="G5" s="5">
        <v>5</v>
      </c>
      <c r="H5" s="5">
        <f t="shared" si="5"/>
        <v>0.82596530498041398</v>
      </c>
      <c r="I5" s="5">
        <f t="shared" si="6"/>
        <v>1.23</v>
      </c>
      <c r="J5" s="5">
        <f t="shared" si="7"/>
        <v>2.531617235590375</v>
      </c>
      <c r="K5" s="5">
        <v>3.77</v>
      </c>
      <c r="L5" s="5">
        <f t="shared" si="0"/>
        <v>0</v>
      </c>
      <c r="M5" s="5">
        <f t="shared" si="1"/>
        <v>0</v>
      </c>
      <c r="N5" s="5">
        <v>0</v>
      </c>
      <c r="O5" s="5">
        <f t="shared" si="2"/>
        <v>0.49020705092333516</v>
      </c>
      <c r="P5" s="5">
        <v>0.73</v>
      </c>
      <c r="Q5" s="5">
        <f t="shared" si="3"/>
        <v>0.22160044767767209</v>
      </c>
      <c r="R5" s="5">
        <f t="shared" si="4"/>
        <v>1.3296026860660326</v>
      </c>
      <c r="S5" s="5">
        <v>0.33</v>
      </c>
      <c r="T5" s="5">
        <v>2.48</v>
      </c>
      <c r="U5" s="5">
        <v>0.37</v>
      </c>
      <c r="V5" s="5">
        <v>14.96</v>
      </c>
      <c r="W5" s="5">
        <v>11.38</v>
      </c>
      <c r="X5" s="5">
        <v>4.87</v>
      </c>
      <c r="Y5" s="5">
        <v>42.8</v>
      </c>
      <c r="Z5" s="5">
        <v>0.75</v>
      </c>
      <c r="AA5" s="28">
        <f t="shared" si="8"/>
        <v>75</v>
      </c>
      <c r="AB5" s="5">
        <v>0.16</v>
      </c>
      <c r="AC5" s="5">
        <v>21.59</v>
      </c>
      <c r="AD5" s="5">
        <v>79.56</v>
      </c>
      <c r="AE5" s="5">
        <v>22.42</v>
      </c>
      <c r="AF5" s="5">
        <v>65.63</v>
      </c>
      <c r="AG5" s="5">
        <v>23.96</v>
      </c>
      <c r="AH5" s="5">
        <v>0.25</v>
      </c>
      <c r="AI5" s="5">
        <v>0.45</v>
      </c>
      <c r="AJ5" s="5">
        <v>0.81</v>
      </c>
      <c r="AK5" s="5">
        <v>1.17</v>
      </c>
      <c r="AL5" s="5">
        <v>7.56</v>
      </c>
      <c r="AM5" s="5">
        <v>2.2799999999999998</v>
      </c>
      <c r="AN5" s="5">
        <v>6.94</v>
      </c>
      <c r="AO5" s="5">
        <v>3.36</v>
      </c>
      <c r="AP5">
        <v>2.19</v>
      </c>
      <c r="AQ5">
        <v>9.5</v>
      </c>
      <c r="AR5">
        <v>1.38</v>
      </c>
      <c r="AS5" s="5">
        <v>1.25</v>
      </c>
      <c r="AT5" s="5">
        <v>3.63</v>
      </c>
      <c r="AU5">
        <v>12</v>
      </c>
      <c r="AV5" s="47">
        <v>1.0776515319793414</v>
      </c>
      <c r="AW5" s="47">
        <v>12.165443349611014</v>
      </c>
      <c r="AX5" s="47">
        <v>21.939494990602935</v>
      </c>
      <c r="AY5" s="47">
        <v>13.2430948815904</v>
      </c>
      <c r="AZ5" s="47">
        <v>68.333452453731681</v>
      </c>
      <c r="BA5" s="47">
        <v>0.13119869103097029</v>
      </c>
      <c r="BB5" s="47">
        <v>0.40428492095000967</v>
      </c>
    </row>
    <row r="6" spans="1:55" x14ac:dyDescent="0.3">
      <c r="A6" t="s">
        <v>14</v>
      </c>
      <c r="B6">
        <v>2016</v>
      </c>
      <c r="C6" t="s">
        <v>32</v>
      </c>
      <c r="D6" s="5">
        <v>22.23</v>
      </c>
      <c r="E6" s="5">
        <v>1.7</v>
      </c>
      <c r="F6" s="5">
        <v>1.6194331983805668</v>
      </c>
      <c r="G6" s="5">
        <v>3</v>
      </c>
      <c r="H6" s="5">
        <f t="shared" si="5"/>
        <v>0.52361673414304999</v>
      </c>
      <c r="I6" s="5">
        <f t="shared" si="6"/>
        <v>0.9700000000000002</v>
      </c>
      <c r="J6" s="5">
        <f t="shared" si="7"/>
        <v>0.91767881241565452</v>
      </c>
      <c r="K6" s="5">
        <v>1.7</v>
      </c>
      <c r="L6" s="5">
        <f t="shared" si="0"/>
        <v>0.17813765182186234</v>
      </c>
      <c r="M6" s="5">
        <f t="shared" si="1"/>
        <v>1.068825910931174</v>
      </c>
      <c r="N6" s="5">
        <v>0.33</v>
      </c>
      <c r="O6" s="5">
        <f t="shared" si="2"/>
        <v>7.0175438596491224E-2</v>
      </c>
      <c r="P6" s="5">
        <v>0.13</v>
      </c>
      <c r="Q6" s="5">
        <f t="shared" si="3"/>
        <v>0.12415654520917679</v>
      </c>
      <c r="R6" s="5">
        <f t="shared" si="4"/>
        <v>0.74493927125506076</v>
      </c>
      <c r="S6" s="5">
        <v>0.23</v>
      </c>
      <c r="T6" s="5">
        <v>2.6</v>
      </c>
      <c r="U6" s="5">
        <v>0.43</v>
      </c>
      <c r="V6" s="5">
        <v>16.45</v>
      </c>
      <c r="W6" s="5">
        <v>15.5</v>
      </c>
      <c r="X6" s="5">
        <v>7.32</v>
      </c>
      <c r="Y6" s="5">
        <v>47.24</v>
      </c>
      <c r="Z6" s="5">
        <v>0.62</v>
      </c>
      <c r="AA6" s="28">
        <f t="shared" si="8"/>
        <v>62</v>
      </c>
      <c r="AB6" s="5">
        <v>0.11</v>
      </c>
      <c r="AC6" s="5">
        <v>17.25</v>
      </c>
      <c r="AD6" s="5">
        <v>32.5</v>
      </c>
      <c r="AE6" s="5">
        <v>15.07</v>
      </c>
      <c r="AF6" s="5">
        <v>26.17</v>
      </c>
      <c r="AG6" s="5">
        <v>14.06</v>
      </c>
      <c r="AH6" s="5">
        <v>0.75</v>
      </c>
      <c r="AI6" s="5">
        <v>0.75</v>
      </c>
      <c r="AJ6" s="5">
        <v>0.08</v>
      </c>
      <c r="AK6" s="5">
        <v>0.28999999999999998</v>
      </c>
      <c r="AL6" s="5">
        <v>5.33</v>
      </c>
      <c r="AM6" s="5">
        <v>1.56</v>
      </c>
      <c r="AN6" s="5">
        <v>7.42</v>
      </c>
      <c r="AO6" s="5">
        <v>4.25</v>
      </c>
      <c r="AP6">
        <v>2.25</v>
      </c>
      <c r="AQ6">
        <v>2</v>
      </c>
      <c r="AR6">
        <v>1.08</v>
      </c>
      <c r="AS6" s="5">
        <v>1.42</v>
      </c>
      <c r="AT6" s="5">
        <v>1.33</v>
      </c>
      <c r="AU6">
        <v>10</v>
      </c>
      <c r="AV6" s="47">
        <v>9.2284458685940667</v>
      </c>
      <c r="AW6" s="47">
        <v>1.5792733073962524</v>
      </c>
      <c r="AX6" s="47">
        <v>41.787998940491718</v>
      </c>
      <c r="AY6" s="47">
        <v>10.8077191759903</v>
      </c>
      <c r="AZ6" s="47">
        <v>46.734198865308564</v>
      </c>
      <c r="BA6" s="47">
        <v>7.6137868979096843E-2</v>
      </c>
      <c r="BB6" s="47">
        <v>0.3537780935802245</v>
      </c>
    </row>
    <row r="7" spans="1:55" x14ac:dyDescent="0.3">
      <c r="A7" t="s">
        <v>12</v>
      </c>
      <c r="B7">
        <v>2016</v>
      </c>
      <c r="C7" t="s">
        <v>32</v>
      </c>
      <c r="D7" s="5">
        <v>18.8</v>
      </c>
      <c r="E7" s="5">
        <v>1.1000000000000001</v>
      </c>
      <c r="F7" s="5">
        <v>1.9340425531914893</v>
      </c>
      <c r="G7" s="5">
        <v>3.03</v>
      </c>
      <c r="H7" s="5">
        <f t="shared" si="5"/>
        <v>0.57446808510638292</v>
      </c>
      <c r="I7" s="5">
        <f t="shared" si="6"/>
        <v>0.89999999999999991</v>
      </c>
      <c r="J7" s="5">
        <f t="shared" si="7"/>
        <v>1.3595744680851061</v>
      </c>
      <c r="K7" s="5">
        <v>2.13</v>
      </c>
      <c r="L7" s="5">
        <f t="shared" si="0"/>
        <v>0</v>
      </c>
      <c r="M7" s="5">
        <f t="shared" si="1"/>
        <v>0</v>
      </c>
      <c r="N7" s="5">
        <v>0</v>
      </c>
      <c r="O7" s="5">
        <f t="shared" si="2"/>
        <v>0.78510638297872337</v>
      </c>
      <c r="P7" s="5">
        <v>1.23</v>
      </c>
      <c r="Q7" s="5">
        <f t="shared" si="3"/>
        <v>0.33829787234042552</v>
      </c>
      <c r="R7" s="5">
        <f t="shared" si="4"/>
        <v>2.0297872340425531</v>
      </c>
      <c r="S7" s="5">
        <v>0.53</v>
      </c>
      <c r="T7" s="5">
        <v>2.48</v>
      </c>
      <c r="U7" s="5">
        <v>0.39</v>
      </c>
      <c r="V7" s="5">
        <v>15.7</v>
      </c>
      <c r="W7" s="5">
        <v>17.670000000000002</v>
      </c>
      <c r="X7" s="5">
        <v>7.18</v>
      </c>
      <c r="Y7" s="5">
        <v>40.630000000000003</v>
      </c>
      <c r="Z7" s="5">
        <v>0.75</v>
      </c>
      <c r="AA7" s="28">
        <f t="shared" si="8"/>
        <v>75</v>
      </c>
      <c r="AB7" s="5">
        <v>0.11</v>
      </c>
      <c r="AC7" s="5">
        <v>15</v>
      </c>
      <c r="AD7" s="5">
        <v>45.08</v>
      </c>
      <c r="AE7" s="5">
        <v>17.670000000000002</v>
      </c>
      <c r="AF7" s="5">
        <v>34.69</v>
      </c>
      <c r="AG7" s="5">
        <v>13.86</v>
      </c>
      <c r="AH7" s="5">
        <v>0.77</v>
      </c>
      <c r="AI7" s="5">
        <v>1.64</v>
      </c>
      <c r="AJ7" s="5">
        <v>0.23</v>
      </c>
      <c r="AK7" s="5">
        <v>0.44</v>
      </c>
      <c r="AL7" s="5">
        <v>6.62</v>
      </c>
      <c r="AM7" s="5">
        <v>1.56</v>
      </c>
      <c r="AN7" s="5">
        <v>13.94</v>
      </c>
      <c r="AO7" s="5">
        <v>7.22</v>
      </c>
      <c r="AP7">
        <v>4.7699999999999996</v>
      </c>
      <c r="AQ7">
        <v>0.85</v>
      </c>
      <c r="AR7">
        <v>3.54</v>
      </c>
      <c r="AS7" s="5">
        <v>2.46</v>
      </c>
      <c r="AT7" s="5">
        <v>0.69</v>
      </c>
      <c r="AU7">
        <v>10</v>
      </c>
      <c r="AV7" s="47">
        <v>25.35398622438785</v>
      </c>
      <c r="AW7" s="47">
        <v>1.1401282902721457</v>
      </c>
      <c r="AX7" s="47">
        <v>32.55627632931337</v>
      </c>
      <c r="AY7" s="47">
        <v>26.494114514660001</v>
      </c>
      <c r="AZ7" s="47">
        <v>38.931853324530998</v>
      </c>
      <c r="BA7" s="47">
        <v>0.12984190061049869</v>
      </c>
      <c r="BB7" s="47">
        <v>0.3141818783265018</v>
      </c>
    </row>
    <row r="8" spans="1:55" x14ac:dyDescent="0.3">
      <c r="A8" t="s">
        <v>13</v>
      </c>
      <c r="B8">
        <v>2016</v>
      </c>
      <c r="C8" t="s">
        <v>31</v>
      </c>
      <c r="D8" s="5">
        <v>22.7</v>
      </c>
      <c r="E8" s="5">
        <v>1.67</v>
      </c>
      <c r="F8" s="5">
        <v>2.2361233480176215</v>
      </c>
      <c r="G8" s="5">
        <v>4.2300000000000004</v>
      </c>
      <c r="H8" s="5">
        <f t="shared" si="5"/>
        <v>0.34889867841409727</v>
      </c>
      <c r="I8" s="5">
        <f t="shared" si="6"/>
        <v>0.66000000000000059</v>
      </c>
      <c r="J8" s="5">
        <f t="shared" si="7"/>
        <v>1.7444933920704844</v>
      </c>
      <c r="K8" s="5">
        <v>3.3</v>
      </c>
      <c r="L8" s="5">
        <f t="shared" si="0"/>
        <v>0.14273127753303966</v>
      </c>
      <c r="M8" s="5">
        <f t="shared" si="1"/>
        <v>0.85638766519823795</v>
      </c>
      <c r="N8" s="5">
        <v>0.27</v>
      </c>
      <c r="O8" s="5">
        <f t="shared" si="2"/>
        <v>0.44405286343612338</v>
      </c>
      <c r="P8" s="5">
        <v>0.84</v>
      </c>
      <c r="Q8" s="5">
        <f t="shared" si="3"/>
        <v>0.10572687224669605</v>
      </c>
      <c r="R8" s="5">
        <f t="shared" si="4"/>
        <v>0.63436123348017626</v>
      </c>
      <c r="S8" s="5">
        <v>0.2</v>
      </c>
      <c r="T8" s="5">
        <v>2.92</v>
      </c>
      <c r="U8" s="5">
        <v>0.67</v>
      </c>
      <c r="V8" s="5">
        <v>22.82</v>
      </c>
      <c r="W8" s="5">
        <v>12.1</v>
      </c>
      <c r="X8" s="5">
        <v>8.42</v>
      </c>
      <c r="Y8" s="5">
        <v>69.62</v>
      </c>
      <c r="Z8" s="5">
        <v>0.7</v>
      </c>
      <c r="AA8" s="28">
        <f t="shared" si="8"/>
        <v>70</v>
      </c>
      <c r="AB8" s="5">
        <v>0.14000000000000001</v>
      </c>
      <c r="AC8" s="5">
        <v>19.71</v>
      </c>
      <c r="AD8" s="5">
        <v>50.25</v>
      </c>
      <c r="AE8" s="5">
        <v>15.12</v>
      </c>
      <c r="AF8" s="5">
        <v>39.19</v>
      </c>
      <c r="AG8" s="5">
        <v>13.65</v>
      </c>
      <c r="AH8" s="5">
        <v>1.81</v>
      </c>
      <c r="AI8" s="5">
        <v>2.14</v>
      </c>
      <c r="AJ8" s="5">
        <v>0.19</v>
      </c>
      <c r="AK8" s="5">
        <v>0.54</v>
      </c>
      <c r="AL8" s="5">
        <v>7.13</v>
      </c>
      <c r="AM8" s="5">
        <v>2</v>
      </c>
      <c r="AN8" s="5">
        <v>8.75</v>
      </c>
      <c r="AO8" s="5">
        <v>5.12</v>
      </c>
      <c r="AP8">
        <v>1.75</v>
      </c>
      <c r="AQ8">
        <v>3.88</v>
      </c>
      <c r="AR8">
        <v>2.38</v>
      </c>
      <c r="AS8" s="5">
        <v>1.25</v>
      </c>
      <c r="AT8" s="5">
        <v>2</v>
      </c>
      <c r="AU8">
        <v>9</v>
      </c>
      <c r="AV8" s="47">
        <v>7.5346901818286351</v>
      </c>
      <c r="AW8" s="47">
        <v>1.4827018895125721</v>
      </c>
      <c r="AX8" s="47">
        <v>62.088921583992324</v>
      </c>
      <c r="AY8" s="47">
        <v>9.9845420043904696</v>
      </c>
      <c r="AZ8" s="47">
        <v>28.145026606256629</v>
      </c>
      <c r="BA8" s="47">
        <v>9.079000272985667E-2</v>
      </c>
      <c r="BB8" s="47">
        <v>0.39068745384956272</v>
      </c>
    </row>
    <row r="9" spans="1:55" x14ac:dyDescent="0.3">
      <c r="A9" t="s">
        <v>19</v>
      </c>
      <c r="B9">
        <v>2016</v>
      </c>
      <c r="C9" t="s">
        <v>31</v>
      </c>
      <c r="D9" s="5">
        <v>26.23</v>
      </c>
      <c r="E9" s="5">
        <v>2.0699999999999998</v>
      </c>
      <c r="F9" s="5">
        <v>1.7521921463972552</v>
      </c>
      <c r="G9" s="5">
        <v>3.83</v>
      </c>
      <c r="H9" s="5">
        <f t="shared" si="5"/>
        <v>0.57643919176515457</v>
      </c>
      <c r="I9" s="5">
        <f t="shared" si="6"/>
        <v>1.2600000000000002</v>
      </c>
      <c r="J9" s="5">
        <f t="shared" si="7"/>
        <v>0.99275638581776582</v>
      </c>
      <c r="K9" s="5">
        <v>2.17</v>
      </c>
      <c r="L9" s="5">
        <f t="shared" si="0"/>
        <v>0.18299656881433474</v>
      </c>
      <c r="M9" s="5">
        <f t="shared" si="1"/>
        <v>1.0979794128860085</v>
      </c>
      <c r="N9" s="5">
        <v>0.4</v>
      </c>
      <c r="O9" s="5">
        <f t="shared" si="2"/>
        <v>0.59473884864658788</v>
      </c>
      <c r="P9" s="5">
        <v>1.3</v>
      </c>
      <c r="Q9" s="5">
        <f t="shared" si="3"/>
        <v>0.21502096835684331</v>
      </c>
      <c r="R9" s="5">
        <f t="shared" si="4"/>
        <v>1.2901258101410598</v>
      </c>
      <c r="S9" s="5">
        <v>0.47</v>
      </c>
      <c r="T9" s="5">
        <v>2.83</v>
      </c>
      <c r="U9" s="5">
        <v>0.49</v>
      </c>
      <c r="V9" s="5">
        <v>17.38</v>
      </c>
      <c r="W9" s="5">
        <v>9.5</v>
      </c>
      <c r="X9" s="5">
        <v>5.69</v>
      </c>
      <c r="Y9" s="5">
        <v>59.94</v>
      </c>
      <c r="Z9" s="5">
        <v>0.8</v>
      </c>
      <c r="AA9" s="28">
        <f t="shared" si="8"/>
        <v>80</v>
      </c>
      <c r="AB9" s="5">
        <v>0.15</v>
      </c>
      <c r="AC9" s="5">
        <v>19.149999999999999</v>
      </c>
      <c r="AD9" s="5">
        <v>15.2</v>
      </c>
      <c r="AE9" s="5">
        <v>4.96</v>
      </c>
      <c r="AF9" s="5">
        <v>11.2</v>
      </c>
      <c r="AG9" s="5">
        <v>3.22</v>
      </c>
      <c r="AH9" s="5">
        <v>0.2</v>
      </c>
      <c r="AI9" s="5">
        <v>0.42</v>
      </c>
      <c r="AJ9" s="5">
        <v>0.2</v>
      </c>
      <c r="AK9" s="5">
        <v>0.42</v>
      </c>
      <c r="AL9" s="5">
        <v>4.0999999999999996</v>
      </c>
      <c r="AM9" s="5">
        <v>2.4700000000000002</v>
      </c>
      <c r="AN9" s="5">
        <v>6.33</v>
      </c>
      <c r="AO9" s="5">
        <v>2.35</v>
      </c>
      <c r="AP9">
        <v>1.1000000000000001</v>
      </c>
      <c r="AQ9">
        <v>1.6</v>
      </c>
      <c r="AR9">
        <v>0.4</v>
      </c>
      <c r="AS9" s="5">
        <v>1</v>
      </c>
      <c r="AT9" s="5">
        <v>1.2</v>
      </c>
      <c r="AU9">
        <v>16</v>
      </c>
      <c r="AV9" s="47">
        <v>14.169276915686462</v>
      </c>
      <c r="AW9" s="47">
        <v>11.665888761599671</v>
      </c>
      <c r="AX9" s="47">
        <v>38.621137259945677</v>
      </c>
      <c r="AY9" s="47">
        <v>26.377822629973199</v>
      </c>
      <c r="AZ9" s="47">
        <v>33.708727584259641</v>
      </c>
      <c r="BA9" s="47">
        <v>0.14787844690489932</v>
      </c>
      <c r="BB9" s="47">
        <v>0.26983128273505735</v>
      </c>
    </row>
    <row r="10" spans="1:55" x14ac:dyDescent="0.3">
      <c r="A10" t="s">
        <v>7</v>
      </c>
      <c r="B10">
        <v>2016</v>
      </c>
      <c r="C10" t="s">
        <v>32</v>
      </c>
      <c r="D10" s="5">
        <v>18.77</v>
      </c>
      <c r="E10" s="5">
        <v>1.37</v>
      </c>
      <c r="F10" s="5">
        <v>3.1326584976025575</v>
      </c>
      <c r="G10" s="5">
        <v>4.9000000000000004</v>
      </c>
      <c r="H10" s="5">
        <f t="shared" si="5"/>
        <v>0.53063399041022907</v>
      </c>
      <c r="I10" s="5">
        <f t="shared" si="6"/>
        <v>0.83000000000000007</v>
      </c>
      <c r="J10" s="5">
        <f t="shared" si="7"/>
        <v>2.6020245071923283</v>
      </c>
      <c r="K10" s="5">
        <v>4.07</v>
      </c>
      <c r="L10" s="5">
        <f t="shared" si="0"/>
        <v>0</v>
      </c>
      <c r="M10" s="5">
        <f t="shared" si="1"/>
        <v>0</v>
      </c>
      <c r="N10" s="5">
        <v>0</v>
      </c>
      <c r="O10" s="5">
        <f t="shared" si="2"/>
        <v>8.3111347895578058E-2</v>
      </c>
      <c r="P10" s="5">
        <v>0.13</v>
      </c>
      <c r="Q10" s="5">
        <f t="shared" si="3"/>
        <v>8.3111347895578058E-2</v>
      </c>
      <c r="R10" s="5">
        <f t="shared" si="4"/>
        <v>0.49866808737346835</v>
      </c>
      <c r="S10" s="5">
        <v>0.13</v>
      </c>
      <c r="T10" s="5">
        <v>2.6</v>
      </c>
      <c r="U10" s="5">
        <v>0.54</v>
      </c>
      <c r="V10" s="5">
        <v>20.84</v>
      </c>
      <c r="W10" s="5">
        <v>10.1</v>
      </c>
      <c r="X10" s="5">
        <v>5.33</v>
      </c>
      <c r="Y10" s="5">
        <v>52.79</v>
      </c>
      <c r="Z10" s="5">
        <v>0.8</v>
      </c>
      <c r="AA10" s="28">
        <f t="shared" si="8"/>
        <v>80</v>
      </c>
      <c r="AB10" s="5">
        <v>0.1</v>
      </c>
      <c r="AC10" s="5">
        <v>12.03</v>
      </c>
      <c r="AD10" s="5">
        <v>74.19</v>
      </c>
      <c r="AE10" s="5">
        <v>24.65</v>
      </c>
      <c r="AF10" s="5">
        <v>65.44</v>
      </c>
      <c r="AG10" s="5">
        <v>22.66</v>
      </c>
      <c r="AH10" s="5">
        <v>0.56000000000000005</v>
      </c>
      <c r="AI10" s="5">
        <v>0.81</v>
      </c>
      <c r="AJ10" s="5">
        <v>0.38</v>
      </c>
      <c r="AK10" s="5">
        <v>0.72</v>
      </c>
      <c r="AL10" s="5">
        <v>4.1900000000000004</v>
      </c>
      <c r="AM10" s="5">
        <v>1.47</v>
      </c>
      <c r="AN10" s="5">
        <v>4.33</v>
      </c>
      <c r="AO10" s="5">
        <v>2.93</v>
      </c>
      <c r="AP10">
        <v>0.69</v>
      </c>
      <c r="AQ10">
        <v>7.13</v>
      </c>
      <c r="AR10">
        <v>0.06</v>
      </c>
      <c r="AS10" s="5">
        <v>0.63</v>
      </c>
      <c r="AT10" s="5">
        <v>1.81</v>
      </c>
      <c r="AU10">
        <v>11</v>
      </c>
      <c r="AV10" s="47">
        <v>1.5359865387732226</v>
      </c>
      <c r="AW10" s="47">
        <v>19.592713786029677</v>
      </c>
      <c r="AX10" s="47">
        <v>5.2629952613962816</v>
      </c>
      <c r="AY10" s="47">
        <v>23.882857028554501</v>
      </c>
      <c r="AZ10" s="47">
        <v>68.839021718017563</v>
      </c>
      <c r="BA10" s="47">
        <v>0.13219398909760807</v>
      </c>
      <c r="BB10" s="47">
        <v>0.40087056914926067</v>
      </c>
    </row>
    <row r="11" spans="1:55" s="6" customFormat="1" x14ac:dyDescent="0.3">
      <c r="A11" s="6" t="s">
        <v>6</v>
      </c>
      <c r="B11" s="6">
        <v>2016</v>
      </c>
      <c r="C11" s="6" t="s">
        <v>32</v>
      </c>
      <c r="D11" s="20">
        <v>21.2</v>
      </c>
      <c r="E11" s="20">
        <v>1.57</v>
      </c>
      <c r="F11" s="20">
        <v>2.5471698113207548</v>
      </c>
      <c r="G11" s="20">
        <v>4.5</v>
      </c>
      <c r="H11" s="20">
        <f t="shared" si="5"/>
        <v>0.66226415094339619</v>
      </c>
      <c r="I11" s="20">
        <f t="shared" si="6"/>
        <v>1.17</v>
      </c>
      <c r="J11" s="20">
        <f t="shared" si="7"/>
        <v>1.8113207547169814</v>
      </c>
      <c r="K11" s="20">
        <v>3.2</v>
      </c>
      <c r="L11" s="20">
        <f t="shared" si="0"/>
        <v>7.358490566037737E-2</v>
      </c>
      <c r="M11" s="20">
        <f t="shared" si="1"/>
        <v>0.44150943396226416</v>
      </c>
      <c r="N11" s="20">
        <v>0.13</v>
      </c>
      <c r="O11" s="20">
        <f t="shared" si="2"/>
        <v>0.50943396226415105</v>
      </c>
      <c r="P11" s="20">
        <v>0.9</v>
      </c>
      <c r="Q11" s="20">
        <f t="shared" si="3"/>
        <v>0.18679245283018869</v>
      </c>
      <c r="R11" s="20">
        <f t="shared" si="4"/>
        <v>1.1207547169811323</v>
      </c>
      <c r="S11" s="20">
        <v>0.33</v>
      </c>
      <c r="T11" s="20">
        <v>2.42</v>
      </c>
      <c r="U11" s="20">
        <v>0.42</v>
      </c>
      <c r="V11" s="20">
        <v>17.399999999999999</v>
      </c>
      <c r="W11" s="20">
        <v>18.25</v>
      </c>
      <c r="X11" s="20">
        <v>10.81</v>
      </c>
      <c r="Y11" s="20">
        <v>59.24</v>
      </c>
      <c r="Z11" s="20">
        <v>0.74</v>
      </c>
      <c r="AA11" s="51">
        <f t="shared" si="8"/>
        <v>74</v>
      </c>
      <c r="AB11" s="20">
        <v>0.18</v>
      </c>
      <c r="AC11" s="20">
        <v>24.5</v>
      </c>
      <c r="AD11" s="20">
        <v>59.38</v>
      </c>
      <c r="AE11" s="20">
        <v>20.94</v>
      </c>
      <c r="AF11" s="20">
        <v>43.88</v>
      </c>
      <c r="AG11" s="20">
        <v>14.69</v>
      </c>
      <c r="AH11" s="20">
        <v>0.44</v>
      </c>
      <c r="AI11" s="20">
        <v>0.63</v>
      </c>
      <c r="AJ11" s="20">
        <v>0.19</v>
      </c>
      <c r="AK11" s="20">
        <v>0.54</v>
      </c>
      <c r="AL11" s="20">
        <v>7.38</v>
      </c>
      <c r="AM11" s="20">
        <v>2.4700000000000002</v>
      </c>
      <c r="AN11" s="20">
        <v>10.38</v>
      </c>
      <c r="AO11" s="20">
        <v>5.33</v>
      </c>
      <c r="AP11" s="6">
        <v>10.44</v>
      </c>
      <c r="AQ11" s="6">
        <v>2.94</v>
      </c>
      <c r="AR11" s="6">
        <v>0.25</v>
      </c>
      <c r="AS11" s="20">
        <v>3.19</v>
      </c>
      <c r="AT11" s="20">
        <v>1.88</v>
      </c>
      <c r="AU11" s="6">
        <v>13</v>
      </c>
      <c r="AV11" s="48">
        <v>17.333107351588232</v>
      </c>
      <c r="AW11" s="48">
        <v>17.950996322331473</v>
      </c>
      <c r="AX11" s="48">
        <v>30.309923199225619</v>
      </c>
      <c r="AY11" s="48">
        <v>36.119521856183148</v>
      </c>
      <c r="AZ11" s="48">
        <v>31.737106179112743</v>
      </c>
      <c r="BA11" s="48">
        <v>8.4460930684732469E-2</v>
      </c>
      <c r="BB11" s="48">
        <v>0.24458688715788551</v>
      </c>
    </row>
    <row r="12" spans="1:55" x14ac:dyDescent="0.3">
      <c r="A12" t="s">
        <v>18</v>
      </c>
      <c r="B12">
        <v>2021</v>
      </c>
      <c r="C12" t="s">
        <v>32</v>
      </c>
      <c r="D12" s="5">
        <v>30.86</v>
      </c>
      <c r="E12" s="5">
        <v>0.86</v>
      </c>
      <c r="F12" s="5">
        <v>0.90602721970187949</v>
      </c>
      <c r="G12" s="5">
        <v>2.33</v>
      </c>
      <c r="H12" s="5">
        <f t="shared" si="5"/>
        <v>5.4439403758911264E-2</v>
      </c>
      <c r="I12" s="5">
        <f t="shared" si="6"/>
        <v>0.14000000000000012</v>
      </c>
      <c r="J12" s="5">
        <f t="shared" si="7"/>
        <v>0.85158781594296817</v>
      </c>
      <c r="K12" s="5">
        <v>2.19</v>
      </c>
      <c r="L12" s="5">
        <f t="shared" si="0"/>
        <v>0</v>
      </c>
      <c r="M12" s="5">
        <f t="shared" si="1"/>
        <v>0</v>
      </c>
      <c r="N12" s="5">
        <v>0</v>
      </c>
      <c r="O12" s="5">
        <f t="shared" si="2"/>
        <v>7.3882047958522365E-2</v>
      </c>
      <c r="P12" s="5">
        <v>0.19</v>
      </c>
      <c r="Q12" s="5">
        <f t="shared" si="3"/>
        <v>0</v>
      </c>
      <c r="R12" s="5">
        <f t="shared" si="4"/>
        <v>0</v>
      </c>
      <c r="S12" s="5">
        <v>0</v>
      </c>
      <c r="T12" s="5">
        <v>2.4700000000000002</v>
      </c>
      <c r="U12" s="5">
        <v>0.38</v>
      </c>
      <c r="V12" s="5">
        <v>15.19</v>
      </c>
      <c r="W12" s="5">
        <v>18.36</v>
      </c>
      <c r="X12" s="5">
        <v>10.38</v>
      </c>
      <c r="Y12" s="5">
        <v>56.53</v>
      </c>
      <c r="Z12">
        <v>0.81</v>
      </c>
      <c r="AA12" s="28">
        <f t="shared" si="8"/>
        <v>81</v>
      </c>
      <c r="AB12">
        <v>0.09</v>
      </c>
      <c r="AC12" s="5">
        <v>11.5</v>
      </c>
      <c r="AD12" s="5">
        <v>30.83</v>
      </c>
      <c r="AE12" s="5">
        <v>11.01</v>
      </c>
      <c r="AF12" s="5">
        <v>28.58</v>
      </c>
      <c r="AG12" s="5">
        <v>9.8000000000000007</v>
      </c>
      <c r="AH12" s="5">
        <v>0</v>
      </c>
      <c r="AI12" s="5">
        <v>0</v>
      </c>
      <c r="AJ12" s="5">
        <v>0.08</v>
      </c>
      <c r="AK12" s="5">
        <v>0.28999999999999998</v>
      </c>
      <c r="AL12" s="5">
        <v>3.17</v>
      </c>
      <c r="AM12" s="5">
        <v>1.64</v>
      </c>
      <c r="AN12" s="5">
        <v>8.58</v>
      </c>
      <c r="AO12" s="5">
        <v>7.18</v>
      </c>
      <c r="AP12" s="5">
        <v>0.25</v>
      </c>
      <c r="AQ12" s="5">
        <v>1.1666666666666701</v>
      </c>
      <c r="AR12" s="5">
        <v>0.41666666666666702</v>
      </c>
      <c r="AS12" s="5">
        <v>0.25</v>
      </c>
      <c r="AT12" s="5">
        <v>1.0833333333333299</v>
      </c>
      <c r="AU12">
        <v>11</v>
      </c>
      <c r="AV12" s="47">
        <v>15.019939530854133</v>
      </c>
      <c r="AW12" s="47">
        <v>4.7525932976718304</v>
      </c>
      <c r="AX12" s="47">
        <v>27.130396430357624</v>
      </c>
      <c r="AY12" s="47">
        <f t="shared" ref="AY12:AY16" si="9">SUM(AV12:AW12)</f>
        <v>19.772532828525964</v>
      </c>
      <c r="AZ12" s="47">
        <v>52.02179513992261</v>
      </c>
      <c r="BA12" s="47">
        <v>8.3486099409368811E-2</v>
      </c>
      <c r="BB12" s="47">
        <v>0.31405115776912768</v>
      </c>
    </row>
    <row r="13" spans="1:55" x14ac:dyDescent="0.3">
      <c r="A13" t="s">
        <v>10</v>
      </c>
      <c r="B13">
        <v>2021</v>
      </c>
      <c r="C13" t="s">
        <v>32</v>
      </c>
      <c r="D13" s="5">
        <v>22.739130434782599</v>
      </c>
      <c r="E13" s="5">
        <v>0.86956521739130399</v>
      </c>
      <c r="F13" s="5">
        <v>1.1701720841300216</v>
      </c>
      <c r="G13" s="5">
        <v>2.2173913043478302</v>
      </c>
      <c r="H13" s="5">
        <f t="shared" si="5"/>
        <v>6.8833652007650625E-2</v>
      </c>
      <c r="I13" s="5">
        <f t="shared" si="6"/>
        <v>0.13043478260870023</v>
      </c>
      <c r="J13" s="5">
        <f t="shared" si="7"/>
        <v>1.1013384321223711</v>
      </c>
      <c r="K13" s="5">
        <v>2.0869565217391299</v>
      </c>
      <c r="L13" s="5">
        <f t="shared" si="0"/>
        <v>0</v>
      </c>
      <c r="M13" s="5">
        <f t="shared" si="1"/>
        <v>0</v>
      </c>
      <c r="N13" s="5">
        <v>0</v>
      </c>
      <c r="O13" s="5">
        <f t="shared" si="2"/>
        <v>0.49078393881453181</v>
      </c>
      <c r="P13" s="5">
        <v>0.93</v>
      </c>
      <c r="Q13" s="5">
        <f t="shared" si="3"/>
        <v>0</v>
      </c>
      <c r="R13" s="5">
        <f t="shared" si="4"/>
        <v>0</v>
      </c>
      <c r="S13" s="5">
        <v>0</v>
      </c>
      <c r="T13" s="5">
        <v>2.63</v>
      </c>
      <c r="U13" s="5">
        <v>0.34</v>
      </c>
      <c r="V13" s="5">
        <v>12.79</v>
      </c>
      <c r="W13" s="5">
        <v>20.34</v>
      </c>
      <c r="X13" s="5">
        <v>7.23</v>
      </c>
      <c r="Y13" s="5">
        <v>35.54</v>
      </c>
      <c r="Z13">
        <v>0.88</v>
      </c>
      <c r="AA13" s="28">
        <f t="shared" si="8"/>
        <v>88</v>
      </c>
      <c r="AB13">
        <v>0.04</v>
      </c>
      <c r="AC13" s="5">
        <v>4.3099999999999996</v>
      </c>
      <c r="AD13" s="5">
        <v>63.08</v>
      </c>
      <c r="AE13" s="5">
        <v>38.92</v>
      </c>
      <c r="AF13" s="5">
        <v>55.67</v>
      </c>
      <c r="AG13" s="5">
        <v>36.53</v>
      </c>
      <c r="AH13" s="5">
        <v>0.57999999999999996</v>
      </c>
      <c r="AI13" s="5">
        <v>1.1599999999999999</v>
      </c>
      <c r="AJ13" s="5">
        <v>0.25</v>
      </c>
      <c r="AK13" s="5">
        <v>0.87</v>
      </c>
      <c r="AL13" s="5">
        <v>5.92</v>
      </c>
      <c r="AM13" s="5">
        <v>2.57</v>
      </c>
      <c r="AN13" s="5">
        <v>11.06</v>
      </c>
      <c r="AO13" s="5">
        <v>3.26</v>
      </c>
      <c r="AP13" s="5">
        <v>2.6666666666666701</v>
      </c>
      <c r="AQ13" s="5">
        <v>2.1666666666666701</v>
      </c>
      <c r="AR13" s="5">
        <v>1.1666666666666701</v>
      </c>
      <c r="AS13" s="5">
        <v>1.6666666666666701</v>
      </c>
      <c r="AT13" s="5">
        <v>1.0833333333333299</v>
      </c>
      <c r="AU13">
        <v>11</v>
      </c>
      <c r="AV13" s="47">
        <v>6.9131513938246387</v>
      </c>
      <c r="AW13" s="47">
        <v>10.807461588409046</v>
      </c>
      <c r="AX13" s="47">
        <v>37.838184258627365</v>
      </c>
      <c r="AY13" s="47">
        <f t="shared" si="9"/>
        <v>17.720612982233686</v>
      </c>
      <c r="AZ13" s="47">
        <v>43.978317523941932</v>
      </c>
      <c r="BA13" s="47">
        <v>9.326068581396306E-2</v>
      </c>
      <c r="BB13" s="47">
        <v>0.31365586236971038</v>
      </c>
    </row>
    <row r="14" spans="1:55" x14ac:dyDescent="0.3">
      <c r="A14" t="s">
        <v>15</v>
      </c>
      <c r="B14">
        <v>2021</v>
      </c>
      <c r="C14" t="s">
        <v>32</v>
      </c>
      <c r="D14" s="5">
        <v>27.52</v>
      </c>
      <c r="E14" s="5">
        <v>1.6</v>
      </c>
      <c r="F14" s="5">
        <v>1.6046511627906979</v>
      </c>
      <c r="G14" s="5">
        <v>3.68</v>
      </c>
      <c r="H14" s="5">
        <f t="shared" si="5"/>
        <v>0.29651162790697683</v>
      </c>
      <c r="I14" s="5">
        <f t="shared" si="6"/>
        <v>0.68000000000000016</v>
      </c>
      <c r="J14" s="5">
        <f t="shared" si="7"/>
        <v>1.2383720930232558</v>
      </c>
      <c r="K14" s="5">
        <v>2.84</v>
      </c>
      <c r="L14" s="5">
        <f t="shared" si="0"/>
        <v>6.9767441860465115E-2</v>
      </c>
      <c r="M14" s="5">
        <f t="shared" si="1"/>
        <v>0.41860465116279066</v>
      </c>
      <c r="N14" s="5">
        <v>0.16</v>
      </c>
      <c r="O14" s="5">
        <f t="shared" si="2"/>
        <v>0.12645348837209303</v>
      </c>
      <c r="P14" s="5">
        <v>0.28999999999999998</v>
      </c>
      <c r="Q14" s="5">
        <f t="shared" si="3"/>
        <v>1.7441860465116279E-2</v>
      </c>
      <c r="R14" s="5">
        <f t="shared" si="4"/>
        <v>0.10465116279069767</v>
      </c>
      <c r="S14" s="5">
        <v>0.04</v>
      </c>
      <c r="T14" s="5">
        <v>2.69</v>
      </c>
      <c r="U14" s="5">
        <v>0.35</v>
      </c>
      <c r="V14" s="5">
        <v>12.94</v>
      </c>
      <c r="W14" s="5">
        <v>18.3</v>
      </c>
      <c r="X14" s="5">
        <v>8.6199999999999992</v>
      </c>
      <c r="Y14" s="5">
        <v>47.1</v>
      </c>
      <c r="Z14">
        <v>0.89</v>
      </c>
      <c r="AA14" s="28">
        <f t="shared" si="8"/>
        <v>89</v>
      </c>
      <c r="AB14">
        <v>0.06</v>
      </c>
      <c r="AC14" s="5">
        <v>6.2</v>
      </c>
      <c r="AD14" s="5">
        <v>78.25</v>
      </c>
      <c r="AE14" s="5">
        <v>18.010000000000002</v>
      </c>
      <c r="AF14" s="5">
        <v>69.5</v>
      </c>
      <c r="AG14" s="5">
        <v>18.12</v>
      </c>
      <c r="AH14" s="5">
        <v>0.67</v>
      </c>
      <c r="AI14" s="5">
        <v>0.78</v>
      </c>
      <c r="AJ14" s="5">
        <v>0.17</v>
      </c>
      <c r="AK14" s="5">
        <v>0.39</v>
      </c>
      <c r="AL14" s="5">
        <v>6.83</v>
      </c>
      <c r="AM14" s="5">
        <v>2.37</v>
      </c>
      <c r="AN14" s="5">
        <v>5.92</v>
      </c>
      <c r="AO14" s="5">
        <v>2.35</v>
      </c>
      <c r="AP14" s="5">
        <v>1.5</v>
      </c>
      <c r="AQ14" s="5">
        <v>2.5</v>
      </c>
      <c r="AR14" s="5">
        <v>2.25</v>
      </c>
      <c r="AS14" s="5">
        <v>1</v>
      </c>
      <c r="AT14" s="5">
        <v>2</v>
      </c>
      <c r="AU14">
        <v>8</v>
      </c>
      <c r="AV14" s="47">
        <v>1.5833278742979031</v>
      </c>
      <c r="AW14" s="47">
        <v>12.32952617562702</v>
      </c>
      <c r="AX14" s="47">
        <v>26.121708081372482</v>
      </c>
      <c r="AY14" s="47">
        <f t="shared" si="9"/>
        <v>13.912854049924924</v>
      </c>
      <c r="AZ14" s="47">
        <v>57.619179973268558</v>
      </c>
      <c r="BA14" s="47">
        <v>0.12656618863513322</v>
      </c>
      <c r="BB14" s="47">
        <v>0.36870302398096977</v>
      </c>
    </row>
    <row r="15" spans="1:55" x14ac:dyDescent="0.3">
      <c r="A15" t="s">
        <v>14</v>
      </c>
      <c r="B15">
        <v>2021</v>
      </c>
      <c r="C15" t="s">
        <v>32</v>
      </c>
      <c r="D15" s="5">
        <v>28.375</v>
      </c>
      <c r="E15" s="5">
        <v>0.875</v>
      </c>
      <c r="F15" s="5">
        <v>0.75770925110132303</v>
      </c>
      <c r="G15" s="5">
        <v>1.7916666666666701</v>
      </c>
      <c r="H15" s="5">
        <f t="shared" si="5"/>
        <v>5.2863436123348026E-2</v>
      </c>
      <c r="I15" s="5">
        <f t="shared" si="6"/>
        <v>0.125</v>
      </c>
      <c r="J15" s="5">
        <f t="shared" si="7"/>
        <v>0.70484581497797505</v>
      </c>
      <c r="K15" s="5">
        <v>1.6666666666666701</v>
      </c>
      <c r="L15" s="5">
        <f t="shared" si="0"/>
        <v>0</v>
      </c>
      <c r="M15" s="5">
        <f t="shared" si="1"/>
        <v>0</v>
      </c>
      <c r="N15" s="5">
        <v>0</v>
      </c>
      <c r="O15" s="5">
        <f t="shared" si="2"/>
        <v>0.70625550660792946</v>
      </c>
      <c r="P15" s="5">
        <v>1.67</v>
      </c>
      <c r="Q15" s="5">
        <f t="shared" si="3"/>
        <v>3.5242290748898668E-2</v>
      </c>
      <c r="R15" s="5">
        <f t="shared" si="4"/>
        <v>0.21145374449339199</v>
      </c>
      <c r="S15" s="5">
        <v>8.3333333333333301E-2</v>
      </c>
      <c r="T15" s="5">
        <v>2.93</v>
      </c>
      <c r="U15" s="5">
        <v>0.34</v>
      </c>
      <c r="V15" s="5">
        <v>11.63</v>
      </c>
      <c r="W15" s="5">
        <v>16.739999999999998</v>
      </c>
      <c r="X15" s="5">
        <v>8.6199999999999992</v>
      </c>
      <c r="Y15" s="5">
        <v>51.48</v>
      </c>
      <c r="Z15">
        <v>0.82</v>
      </c>
      <c r="AA15" s="28">
        <f t="shared" si="8"/>
        <v>82</v>
      </c>
      <c r="AB15">
        <v>0.14000000000000001</v>
      </c>
      <c r="AC15" s="5">
        <v>16.739999999999998</v>
      </c>
      <c r="AD15" s="5">
        <v>31.25</v>
      </c>
      <c r="AE15" s="5">
        <v>14.55</v>
      </c>
      <c r="AF15" s="5">
        <v>26.92</v>
      </c>
      <c r="AG15" s="5">
        <v>13.77</v>
      </c>
      <c r="AH15" s="5">
        <v>0.57999999999999996</v>
      </c>
      <c r="AI15" s="5">
        <v>1</v>
      </c>
      <c r="AJ15" s="5">
        <v>0.25</v>
      </c>
      <c r="AK15" s="5">
        <v>0.62</v>
      </c>
      <c r="AL15" s="5">
        <v>4</v>
      </c>
      <c r="AM15" s="5">
        <v>1.6</v>
      </c>
      <c r="AN15" s="5">
        <v>4</v>
      </c>
      <c r="AO15" s="5">
        <v>3.83</v>
      </c>
      <c r="AP15" s="5">
        <v>1.5</v>
      </c>
      <c r="AQ15" s="5">
        <v>1.1666666666666701</v>
      </c>
      <c r="AR15" s="5">
        <v>0.58333333333333304</v>
      </c>
      <c r="AS15" s="5">
        <v>0.91666666666666696</v>
      </c>
      <c r="AT15" s="5">
        <v>0.91666666666666696</v>
      </c>
      <c r="AU15">
        <v>9</v>
      </c>
      <c r="AV15" s="47">
        <v>8.3605200049850694</v>
      </c>
      <c r="AW15" s="47">
        <v>6.5824659059597872</v>
      </c>
      <c r="AX15" s="47">
        <v>34.613252704392863</v>
      </c>
      <c r="AY15" s="47">
        <f t="shared" si="9"/>
        <v>14.942985910944856</v>
      </c>
      <c r="AZ15" s="47">
        <v>49.597206438152597</v>
      </c>
      <c r="BA15" s="47">
        <v>7.5384398233483543E-2</v>
      </c>
      <c r="BB15" s="47">
        <v>0.32198804918549068</v>
      </c>
      <c r="BC15" s="47"/>
    </row>
    <row r="16" spans="1:55" x14ac:dyDescent="0.3">
      <c r="A16" t="s">
        <v>12</v>
      </c>
      <c r="B16">
        <v>2021</v>
      </c>
      <c r="C16" t="s">
        <v>32</v>
      </c>
      <c r="D16" s="5">
        <v>28.1904761904762</v>
      </c>
      <c r="E16" s="5">
        <v>0.952380952380952</v>
      </c>
      <c r="F16" s="5">
        <v>0.97297297297297458</v>
      </c>
      <c r="G16" s="5">
        <v>2.28571428571429</v>
      </c>
      <c r="H16" s="5">
        <f t="shared" si="5"/>
        <v>2.0270270270270192E-2</v>
      </c>
      <c r="I16" s="5">
        <f t="shared" si="6"/>
        <v>4.761904761904745E-2</v>
      </c>
      <c r="J16" s="5">
        <f t="shared" si="7"/>
        <v>0.89189189189189344</v>
      </c>
      <c r="K16" s="5">
        <v>2.0952380952380998</v>
      </c>
      <c r="L16" s="5">
        <f t="shared" si="0"/>
        <v>6.0810810810810842E-2</v>
      </c>
      <c r="M16" s="5">
        <f t="shared" si="1"/>
        <v>0.36486486486486508</v>
      </c>
      <c r="N16" s="5">
        <v>0.14285714285714299</v>
      </c>
      <c r="O16" s="5">
        <f t="shared" si="2"/>
        <v>0.16175675675675671</v>
      </c>
      <c r="P16" s="5">
        <v>0.38</v>
      </c>
      <c r="Q16" s="5">
        <f t="shared" si="3"/>
        <v>0</v>
      </c>
      <c r="R16" s="5">
        <f t="shared" si="4"/>
        <v>0</v>
      </c>
      <c r="S16" s="5">
        <v>0</v>
      </c>
      <c r="T16" s="5">
        <v>2.34</v>
      </c>
      <c r="U16" s="5">
        <v>0.32</v>
      </c>
      <c r="V16" s="5">
        <v>13.74</v>
      </c>
      <c r="W16" s="5">
        <v>16.32</v>
      </c>
      <c r="X16" s="5">
        <v>7.74</v>
      </c>
      <c r="Y16" s="5">
        <v>47.41</v>
      </c>
      <c r="Z16">
        <v>0.86</v>
      </c>
      <c r="AA16" s="28">
        <f t="shared" si="8"/>
        <v>86</v>
      </c>
      <c r="AB16">
        <v>0.09</v>
      </c>
      <c r="AC16" s="5">
        <v>11</v>
      </c>
      <c r="AD16" s="5">
        <v>65.17</v>
      </c>
      <c r="AE16" s="5">
        <v>15.16</v>
      </c>
      <c r="AF16" s="5">
        <v>56.58</v>
      </c>
      <c r="AG16" s="5">
        <v>16.059999999999999</v>
      </c>
      <c r="AH16" s="5">
        <v>0.5</v>
      </c>
      <c r="AI16" s="5">
        <v>0.67</v>
      </c>
      <c r="AJ16" s="5">
        <v>0.08</v>
      </c>
      <c r="AK16" s="5">
        <v>0.28999999999999998</v>
      </c>
      <c r="AL16" s="5">
        <v>4.83</v>
      </c>
      <c r="AM16" s="5">
        <v>1.64</v>
      </c>
      <c r="AN16" s="5">
        <v>8.67</v>
      </c>
      <c r="AO16" s="5">
        <v>2.77</v>
      </c>
      <c r="AP16" s="5">
        <v>3.5</v>
      </c>
      <c r="AQ16" s="5">
        <v>0.66666666666666696</v>
      </c>
      <c r="AR16" s="5">
        <v>3.5833333333333299</v>
      </c>
      <c r="AS16" s="5">
        <v>1.1666666666666701</v>
      </c>
      <c r="AT16" s="5">
        <v>0.66666666666666696</v>
      </c>
      <c r="AU16">
        <v>9</v>
      </c>
      <c r="AV16" s="47">
        <v>16.305738615119221</v>
      </c>
      <c r="AW16" s="47">
        <v>1.2177966235655446</v>
      </c>
      <c r="AX16" s="47">
        <v>30.301345485582839</v>
      </c>
      <c r="AY16" s="47">
        <f t="shared" si="9"/>
        <v>17.523535238684765</v>
      </c>
      <c r="AZ16" s="47">
        <v>51.450302521786675</v>
      </c>
      <c r="BA16" s="47">
        <v>0.10856031601469082</v>
      </c>
      <c r="BB16" s="47">
        <v>0.34056264767024619</v>
      </c>
      <c r="BC16" s="47"/>
    </row>
    <row r="17" spans="1:55" x14ac:dyDescent="0.3">
      <c r="A17" t="s">
        <v>13</v>
      </c>
      <c r="B17">
        <v>2021</v>
      </c>
      <c r="C17" t="s">
        <v>32</v>
      </c>
      <c r="D17" s="5">
        <v>24.4583333333333</v>
      </c>
      <c r="E17" s="5">
        <v>1</v>
      </c>
      <c r="F17" s="5">
        <v>1.798977853492338</v>
      </c>
      <c r="G17" s="5">
        <v>3.6666666666666701</v>
      </c>
      <c r="H17" s="5">
        <f t="shared" si="5"/>
        <v>0.10221465076661163</v>
      </c>
      <c r="I17" s="5">
        <f t="shared" si="6"/>
        <v>0.20833333333333659</v>
      </c>
      <c r="J17" s="5">
        <f t="shared" si="7"/>
        <v>1.6558773424190822</v>
      </c>
      <c r="K17" s="5">
        <v>3.375</v>
      </c>
      <c r="L17" s="5">
        <f t="shared" si="0"/>
        <v>4.0885860306643991E-2</v>
      </c>
      <c r="M17" s="5">
        <f t="shared" si="1"/>
        <v>0.24531516183986393</v>
      </c>
      <c r="N17" s="5">
        <v>8.3333333333333301E-2</v>
      </c>
      <c r="O17" s="5">
        <f t="shared" si="2"/>
        <v>0.40722316865417429</v>
      </c>
      <c r="P17" s="5">
        <v>0.83</v>
      </c>
      <c r="Q17" s="5">
        <f t="shared" si="3"/>
        <v>2.044293015332202E-2</v>
      </c>
      <c r="R17" s="5">
        <f t="shared" si="4"/>
        <v>0.12265758091993212</v>
      </c>
      <c r="S17" s="5">
        <v>4.1666666666666699E-2</v>
      </c>
      <c r="T17" s="5">
        <v>3.24</v>
      </c>
      <c r="U17" s="5">
        <v>0.45</v>
      </c>
      <c r="V17" s="5">
        <v>13.82</v>
      </c>
      <c r="W17" s="5">
        <v>13.52</v>
      </c>
      <c r="X17" s="5">
        <v>8.84</v>
      </c>
      <c r="Y17" s="5">
        <v>65.38</v>
      </c>
      <c r="Z17">
        <v>0.9</v>
      </c>
      <c r="AA17" s="28">
        <f t="shared" si="8"/>
        <v>90</v>
      </c>
      <c r="AB17">
        <v>0.06</v>
      </c>
      <c r="AC17" s="5">
        <v>6.44</v>
      </c>
      <c r="AD17" s="5">
        <v>84.08</v>
      </c>
      <c r="AE17" s="5">
        <v>33.76</v>
      </c>
      <c r="AF17" s="5">
        <v>78.17</v>
      </c>
      <c r="AG17" s="5">
        <v>32.619999999999997</v>
      </c>
      <c r="AH17" s="5">
        <v>0.83</v>
      </c>
      <c r="AI17" s="5">
        <v>0.94</v>
      </c>
      <c r="AJ17" s="5">
        <v>0.08</v>
      </c>
      <c r="AK17" s="5">
        <v>0.28999999999999998</v>
      </c>
      <c r="AL17" s="5">
        <v>5.33</v>
      </c>
      <c r="AM17" s="5">
        <v>1.44</v>
      </c>
      <c r="AN17" s="5">
        <v>8.75</v>
      </c>
      <c r="AO17" s="5">
        <v>7.48</v>
      </c>
      <c r="AP17" s="5">
        <v>1.8333333333333299</v>
      </c>
      <c r="AQ17" s="5">
        <v>1.6666666666666701</v>
      </c>
      <c r="AR17" s="5">
        <v>1.5</v>
      </c>
      <c r="AS17" s="5">
        <v>1.4166666666666701</v>
      </c>
      <c r="AT17" s="5">
        <v>1.25</v>
      </c>
      <c r="AU17">
        <v>10</v>
      </c>
      <c r="AV17" s="47">
        <v>7.7460074390981521</v>
      </c>
      <c r="AW17" s="47">
        <v>1.5557932317757515</v>
      </c>
      <c r="AX17" s="47">
        <v>65.636561508611351</v>
      </c>
      <c r="AY17" s="47">
        <f>SUM(AV17:AW17)</f>
        <v>9.3018006708739041</v>
      </c>
      <c r="AZ17" s="47">
        <v>24.030329751495952</v>
      </c>
      <c r="BA17" s="47">
        <v>6.5365458109412328E-2</v>
      </c>
      <c r="BB17" s="47">
        <v>0.39907541164885268</v>
      </c>
      <c r="BC17" s="47"/>
    </row>
    <row r="18" spans="1:55" x14ac:dyDescent="0.3">
      <c r="A18" t="s">
        <v>19</v>
      </c>
      <c r="B18">
        <v>2021</v>
      </c>
      <c r="C18" t="s">
        <v>32</v>
      </c>
      <c r="D18" s="5">
        <v>29.4166666666667</v>
      </c>
      <c r="E18" s="5">
        <v>1.0833333333333299</v>
      </c>
      <c r="F18" s="5">
        <v>1.6827195467422076</v>
      </c>
      <c r="G18" s="5">
        <v>4.125</v>
      </c>
      <c r="H18" s="5">
        <f t="shared" si="5"/>
        <v>0.1189801699716712</v>
      </c>
      <c r="I18" s="5">
        <f t="shared" si="6"/>
        <v>0.29166666666666652</v>
      </c>
      <c r="J18" s="5">
        <f t="shared" si="7"/>
        <v>1.5297450424929162</v>
      </c>
      <c r="K18" s="5">
        <v>3.75</v>
      </c>
      <c r="L18" s="5">
        <f t="shared" si="0"/>
        <v>3.3994334277620344E-2</v>
      </c>
      <c r="M18" s="5">
        <f t="shared" si="1"/>
        <v>0.20396600566572207</v>
      </c>
      <c r="N18" s="5">
        <v>8.3333333333333301E-2</v>
      </c>
      <c r="O18" s="5">
        <f t="shared" si="2"/>
        <v>0.23252124645892325</v>
      </c>
      <c r="P18" s="5">
        <v>0.56999999999999995</v>
      </c>
      <c r="Q18" s="5">
        <f t="shared" si="3"/>
        <v>5.0991501416430537E-2</v>
      </c>
      <c r="R18" s="5">
        <f t="shared" si="4"/>
        <v>0.3059490084985832</v>
      </c>
      <c r="S18" s="5">
        <v>0.125</v>
      </c>
      <c r="T18" s="5">
        <v>3.19</v>
      </c>
      <c r="U18" s="5">
        <v>0.44</v>
      </c>
      <c r="V18" s="5">
        <v>13.66</v>
      </c>
      <c r="W18" s="5">
        <v>21.22</v>
      </c>
      <c r="X18" s="5">
        <v>9.07</v>
      </c>
      <c r="Y18" s="5">
        <v>42.74</v>
      </c>
      <c r="Z18">
        <v>0.89</v>
      </c>
      <c r="AA18" s="28">
        <f t="shared" si="8"/>
        <v>89</v>
      </c>
      <c r="AB18">
        <v>0.05</v>
      </c>
      <c r="AC18" s="5">
        <v>5.76</v>
      </c>
      <c r="AD18" s="5">
        <v>33.83</v>
      </c>
      <c r="AE18" s="5">
        <v>14.68</v>
      </c>
      <c r="AF18" s="5">
        <v>25.17</v>
      </c>
      <c r="AG18" s="5">
        <v>15.16</v>
      </c>
      <c r="AH18" s="5">
        <v>0.33</v>
      </c>
      <c r="AI18" s="5">
        <v>0.65</v>
      </c>
      <c r="AJ18" s="5">
        <v>0.42</v>
      </c>
      <c r="AK18" s="5">
        <v>0.67</v>
      </c>
      <c r="AL18" s="5">
        <v>6.08</v>
      </c>
      <c r="AM18" s="5">
        <v>1.62</v>
      </c>
      <c r="AN18" s="5">
        <v>6.75</v>
      </c>
      <c r="AO18" s="5">
        <v>3.05</v>
      </c>
      <c r="AP18" s="5">
        <v>4.4166666666666696</v>
      </c>
      <c r="AQ18" s="5">
        <v>3.1666666666666701</v>
      </c>
      <c r="AR18" s="5">
        <v>0.5</v>
      </c>
      <c r="AS18" s="5">
        <v>2.0833333333333299</v>
      </c>
      <c r="AT18" s="5">
        <v>2.0833333333333299</v>
      </c>
      <c r="AU18">
        <v>14</v>
      </c>
      <c r="AV18" s="47">
        <v>14.286186103047195</v>
      </c>
      <c r="AW18" s="47">
        <v>9.8288185939404578</v>
      </c>
      <c r="AX18" s="47">
        <v>42.050169037784549</v>
      </c>
      <c r="AY18" s="47">
        <v>25.639033439490447</v>
      </c>
      <c r="AZ18" s="47">
        <v>32.929557359989936</v>
      </c>
      <c r="BA18" s="47">
        <v>0.11880664040816771</v>
      </c>
      <c r="BB18" s="47">
        <v>0.40167680913395803</v>
      </c>
      <c r="BC18" s="47"/>
    </row>
    <row r="19" spans="1:55" x14ac:dyDescent="0.3">
      <c r="A19" t="s">
        <v>7</v>
      </c>
      <c r="B19">
        <v>2021</v>
      </c>
      <c r="C19" t="s">
        <v>32</v>
      </c>
      <c r="D19" s="5">
        <v>23.826086956521699</v>
      </c>
      <c r="E19" s="5">
        <v>1.3043478260869601</v>
      </c>
      <c r="F19" s="5">
        <v>2.1459854014598569</v>
      </c>
      <c r="G19" s="5">
        <v>4.2608695652173898</v>
      </c>
      <c r="H19" s="5">
        <f t="shared" si="5"/>
        <v>0.26277372262773863</v>
      </c>
      <c r="I19" s="5">
        <f t="shared" si="6"/>
        <v>0.52173913043478448</v>
      </c>
      <c r="J19" s="5">
        <f t="shared" si="7"/>
        <v>1.8613138686131401</v>
      </c>
      <c r="K19" s="5">
        <v>3.6956521739130399</v>
      </c>
      <c r="L19" s="5">
        <f t="shared" si="0"/>
        <v>2.1897810218978131E-2</v>
      </c>
      <c r="M19" s="5">
        <f t="shared" si="1"/>
        <v>0.13138686131386879</v>
      </c>
      <c r="N19" s="5">
        <v>4.3478260869565202E-2</v>
      </c>
      <c r="O19" s="5">
        <f t="shared" si="2"/>
        <v>0.65474452554744644</v>
      </c>
      <c r="P19" s="5">
        <v>1.3</v>
      </c>
      <c r="Q19" s="5">
        <f t="shared" si="3"/>
        <v>8.7591240875912621E-2</v>
      </c>
      <c r="R19" s="5">
        <f t="shared" si="4"/>
        <v>0.5255474452554757</v>
      </c>
      <c r="S19" s="5">
        <v>0.173913043478261</v>
      </c>
      <c r="T19" s="5">
        <v>2.46</v>
      </c>
      <c r="U19" s="5">
        <v>0.38</v>
      </c>
      <c r="V19" s="5">
        <v>15.68</v>
      </c>
      <c r="W19" s="5">
        <v>17.079999999999998</v>
      </c>
      <c r="X19" s="5">
        <v>5.39</v>
      </c>
      <c r="Y19" s="5">
        <v>31.58</v>
      </c>
      <c r="Z19">
        <v>0.88</v>
      </c>
      <c r="AA19" s="28">
        <f t="shared" si="8"/>
        <v>88</v>
      </c>
      <c r="AB19">
        <v>0.09</v>
      </c>
      <c r="AC19" s="5">
        <v>10.41</v>
      </c>
      <c r="AD19" s="5">
        <v>70.75</v>
      </c>
      <c r="AE19" s="5">
        <v>16.739999999999998</v>
      </c>
      <c r="AF19" s="5">
        <v>64</v>
      </c>
      <c r="AG19" s="5">
        <v>14.56</v>
      </c>
      <c r="AH19" s="5">
        <v>0.42</v>
      </c>
      <c r="AI19" s="5">
        <v>0.51</v>
      </c>
      <c r="AJ19" s="5">
        <v>0.75</v>
      </c>
      <c r="AK19" s="5">
        <v>0.75</v>
      </c>
      <c r="AL19" s="5">
        <v>6.25</v>
      </c>
      <c r="AM19" s="5">
        <v>2.38</v>
      </c>
      <c r="AN19" s="5">
        <v>15.5</v>
      </c>
      <c r="AO19" s="5">
        <v>8.27</v>
      </c>
      <c r="AP19" s="5">
        <v>2.25</v>
      </c>
      <c r="AQ19" s="5">
        <v>2.5</v>
      </c>
      <c r="AR19" s="5">
        <v>0.91666666666666696</v>
      </c>
      <c r="AS19" s="5">
        <v>1.5833333333333299</v>
      </c>
      <c r="AT19" s="5">
        <v>1.9166666666666701</v>
      </c>
      <c r="AU19">
        <v>13</v>
      </c>
      <c r="AV19" s="47">
        <v>5.0317280900928649</v>
      </c>
      <c r="AW19" s="47">
        <v>18.475494040266252</v>
      </c>
      <c r="AX19" s="47">
        <v>7.0807081105580281</v>
      </c>
      <c r="AY19" s="47">
        <v>26.073415923566881</v>
      </c>
      <c r="AZ19" s="47">
        <v>64.671865481475152</v>
      </c>
      <c r="BA19" s="47">
        <v>0.11484277162413369</v>
      </c>
      <c r="BB19" s="47">
        <v>0.47113394985994056</v>
      </c>
      <c r="BC19" s="47"/>
    </row>
    <row r="20" spans="1:55" x14ac:dyDescent="0.3">
      <c r="A20" t="s">
        <v>6</v>
      </c>
      <c r="B20">
        <v>2021</v>
      </c>
      <c r="C20" t="s">
        <v>32</v>
      </c>
      <c r="D20" s="5">
        <v>27.956521739130402</v>
      </c>
      <c r="E20" s="5">
        <v>1</v>
      </c>
      <c r="F20" s="5">
        <v>1.063763608087094</v>
      </c>
      <c r="G20" s="5">
        <v>2.47826086956522</v>
      </c>
      <c r="H20" s="5">
        <f t="shared" si="5"/>
        <v>3.7325038880248088E-2</v>
      </c>
      <c r="I20" s="5">
        <f t="shared" si="6"/>
        <v>8.6956521739128601E-2</v>
      </c>
      <c r="J20" s="5">
        <f t="shared" si="7"/>
        <v>0.95178849144634814</v>
      </c>
      <c r="K20" s="5">
        <v>2.2173913043478302</v>
      </c>
      <c r="L20" s="5">
        <f t="shared" si="0"/>
        <v>7.4650077760497813E-2</v>
      </c>
      <c r="M20" s="5">
        <f t="shared" si="1"/>
        <v>0.44790046656298688</v>
      </c>
      <c r="N20" s="5">
        <v>0.173913043478261</v>
      </c>
      <c r="O20" s="5">
        <f t="shared" si="2"/>
        <v>0.11160186625194414</v>
      </c>
      <c r="P20" s="5">
        <v>0.26</v>
      </c>
      <c r="Q20" s="5">
        <f t="shared" si="3"/>
        <v>0</v>
      </c>
      <c r="R20" s="5">
        <f t="shared" si="4"/>
        <v>0</v>
      </c>
      <c r="S20" s="5">
        <v>0</v>
      </c>
      <c r="T20" s="5">
        <v>2.54</v>
      </c>
      <c r="U20" s="5">
        <v>0.31</v>
      </c>
      <c r="V20" s="5">
        <v>12.03</v>
      </c>
      <c r="W20" s="5">
        <v>14.7</v>
      </c>
      <c r="X20" s="5">
        <v>8.2899999999999991</v>
      </c>
      <c r="Y20" s="5">
        <v>56.39</v>
      </c>
      <c r="Z20">
        <v>0.89</v>
      </c>
      <c r="AA20" s="28">
        <f t="shared" si="8"/>
        <v>89</v>
      </c>
      <c r="AB20">
        <v>0.05</v>
      </c>
      <c r="AC20" s="5">
        <v>5.77</v>
      </c>
      <c r="AD20" s="5">
        <v>39.42</v>
      </c>
      <c r="AE20" s="5">
        <v>14.6</v>
      </c>
      <c r="AF20" s="5">
        <v>25.25</v>
      </c>
      <c r="AG20" s="5">
        <v>9.49</v>
      </c>
      <c r="AH20" s="5">
        <v>0.42</v>
      </c>
      <c r="AI20" s="5">
        <v>0.9</v>
      </c>
      <c r="AJ20" s="5">
        <v>0.33</v>
      </c>
      <c r="AK20" s="5">
        <v>0.49</v>
      </c>
      <c r="AL20" s="5">
        <v>7.5</v>
      </c>
      <c r="AM20" s="5">
        <v>2.65</v>
      </c>
      <c r="AN20" s="5">
        <v>14.17</v>
      </c>
      <c r="AO20" s="5">
        <v>6.24</v>
      </c>
      <c r="AP20" s="5">
        <v>3.6666666666666701</v>
      </c>
      <c r="AQ20" s="5">
        <v>2.5</v>
      </c>
      <c r="AR20" s="5">
        <v>0.58333333333333304</v>
      </c>
      <c r="AS20" s="5">
        <v>2</v>
      </c>
      <c r="AT20" s="5">
        <v>1.9166666666666701</v>
      </c>
      <c r="AU20">
        <v>12</v>
      </c>
      <c r="AV20" s="47">
        <v>17.53788322397806</v>
      </c>
      <c r="AW20" s="47">
        <v>17.802904184996709</v>
      </c>
      <c r="AX20" s="47">
        <v>27.438563485552663</v>
      </c>
      <c r="AY20" s="47">
        <v>36.374375477707005</v>
      </c>
      <c r="AZ20" s="47">
        <v>33.80665672136633</v>
      </c>
      <c r="BA20" s="47">
        <v>9.9754467467163738E-2</v>
      </c>
      <c r="BB20" s="47">
        <v>0.34913028636866977</v>
      </c>
      <c r="BC20" s="47"/>
    </row>
    <row r="21" spans="1:55" x14ac:dyDescent="0.3">
      <c r="U21" s="3"/>
      <c r="V21" s="3"/>
      <c r="W21" s="7"/>
      <c r="X21" s="3"/>
      <c r="Y21" s="3"/>
      <c r="BC21" s="47"/>
    </row>
    <row r="22" spans="1:55" x14ac:dyDescent="0.3">
      <c r="U22" s="3"/>
      <c r="V22" s="3"/>
      <c r="W22" s="7"/>
      <c r="X22" s="3"/>
      <c r="Y22" s="3"/>
      <c r="AV22" s="47"/>
      <c r="AZ22" s="47"/>
    </row>
    <row r="23" spans="1:55" x14ac:dyDescent="0.3">
      <c r="AV23" s="47"/>
      <c r="AZ23" s="47"/>
    </row>
    <row r="24" spans="1:55" x14ac:dyDescent="0.3">
      <c r="M24" s="5"/>
      <c r="AV24" s="47"/>
      <c r="AZ24" s="47"/>
    </row>
    <row r="25" spans="1:55" x14ac:dyDescent="0.3">
      <c r="M25" s="5"/>
      <c r="AV25" s="47"/>
      <c r="AZ25" s="47"/>
    </row>
    <row r="26" spans="1:55" x14ac:dyDescent="0.3">
      <c r="M26" s="5"/>
      <c r="AV26" s="47"/>
      <c r="AZ26" s="47"/>
    </row>
    <row r="27" spans="1:55" x14ac:dyDescent="0.3">
      <c r="M27" s="5"/>
      <c r="AV27" s="47"/>
      <c r="AZ27" s="47"/>
    </row>
    <row r="28" spans="1:55" x14ac:dyDescent="0.3">
      <c r="M28" s="5"/>
      <c r="AV28" s="47"/>
      <c r="AZ28" s="47"/>
    </row>
    <row r="29" spans="1:55" x14ac:dyDescent="0.3">
      <c r="M29" s="5"/>
      <c r="AV29" s="47"/>
      <c r="AZ29" s="47"/>
    </row>
    <row r="30" spans="1:55" x14ac:dyDescent="0.3">
      <c r="M30" s="5"/>
      <c r="AV30" s="47"/>
      <c r="AZ30" s="47"/>
    </row>
    <row r="31" spans="1:55" x14ac:dyDescent="0.3">
      <c r="M31" s="5"/>
    </row>
    <row r="32" spans="1:55" x14ac:dyDescent="0.3">
      <c r="M32" s="5"/>
    </row>
    <row r="33" spans="13:13" x14ac:dyDescent="0.3">
      <c r="M33" s="5"/>
    </row>
    <row r="34" spans="13:13" x14ac:dyDescent="0.3">
      <c r="M34" s="5"/>
    </row>
    <row r="35" spans="13:13" x14ac:dyDescent="0.3">
      <c r="M35" s="5"/>
    </row>
    <row r="36" spans="13:13" x14ac:dyDescent="0.3">
      <c r="M36" s="5"/>
    </row>
  </sheetData>
  <sortState xmlns:xlrd2="http://schemas.microsoft.com/office/spreadsheetml/2017/richdata2" ref="BC15:BC23">
    <sortCondition ref="BC15"/>
  </sortState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D20"/>
  <sheetViews>
    <sheetView zoomScale="89" zoomScaleNormal="89" workbookViewId="0">
      <selection activeCell="AY21" sqref="AY21"/>
    </sheetView>
  </sheetViews>
  <sheetFormatPr baseColWidth="10" defaultRowHeight="14.4" x14ac:dyDescent="0.3"/>
  <cols>
    <col min="6" max="6" width="13.5546875" bestFit="1" customWidth="1"/>
  </cols>
  <sheetData>
    <row r="1" spans="1:56" ht="43.2" x14ac:dyDescent="0.3">
      <c r="A1" s="22" t="s">
        <v>0</v>
      </c>
      <c r="B1" s="22" t="s">
        <v>30</v>
      </c>
      <c r="C1" s="22" t="s">
        <v>29</v>
      </c>
      <c r="D1" s="22" t="s">
        <v>156</v>
      </c>
      <c r="E1" s="21" t="s">
        <v>157</v>
      </c>
      <c r="F1" s="21" t="s">
        <v>158</v>
      </c>
      <c r="G1" s="25" t="s">
        <v>136</v>
      </c>
      <c r="H1" s="21" t="s">
        <v>119</v>
      </c>
      <c r="I1" s="25" t="s">
        <v>137</v>
      </c>
      <c r="J1" s="21" t="s">
        <v>117</v>
      </c>
      <c r="K1" s="25" t="s">
        <v>161</v>
      </c>
      <c r="L1" s="25" t="s">
        <v>138</v>
      </c>
      <c r="M1" s="21" t="s">
        <v>116</v>
      </c>
      <c r="N1" s="25" t="s">
        <v>160</v>
      </c>
      <c r="O1" s="21" t="s">
        <v>162</v>
      </c>
      <c r="P1" s="25" t="s">
        <v>163</v>
      </c>
      <c r="Q1" s="25" t="s">
        <v>139</v>
      </c>
      <c r="R1" s="21" t="s">
        <v>118</v>
      </c>
      <c r="S1" s="24" t="s">
        <v>39</v>
      </c>
      <c r="T1" s="24" t="s">
        <v>38</v>
      </c>
      <c r="U1" s="24" t="s">
        <v>121</v>
      </c>
      <c r="V1" s="24" t="s">
        <v>40</v>
      </c>
      <c r="W1" s="24" t="s">
        <v>41</v>
      </c>
      <c r="X1" s="24" t="s">
        <v>122</v>
      </c>
      <c r="Y1" s="24" t="s">
        <v>43</v>
      </c>
      <c r="Z1" s="24" t="s">
        <v>159</v>
      </c>
      <c r="AA1" s="24" t="s">
        <v>120</v>
      </c>
      <c r="AB1" s="24" t="s">
        <v>42</v>
      </c>
      <c r="AC1" s="23" t="s">
        <v>123</v>
      </c>
      <c r="AD1" s="23" t="s">
        <v>124</v>
      </c>
      <c r="AE1" s="23" t="s">
        <v>125</v>
      </c>
      <c r="AF1" s="23" t="s">
        <v>126</v>
      </c>
      <c r="AG1" s="23" t="s">
        <v>127</v>
      </c>
      <c r="AH1" s="23" t="s">
        <v>128</v>
      </c>
      <c r="AI1" s="23" t="s">
        <v>129</v>
      </c>
      <c r="AJ1" s="23" t="s">
        <v>130</v>
      </c>
      <c r="AK1" s="23" t="s">
        <v>131</v>
      </c>
      <c r="AL1" s="23" t="s">
        <v>132</v>
      </c>
      <c r="AM1" s="23" t="s">
        <v>134</v>
      </c>
      <c r="AN1" s="23" t="s">
        <v>135</v>
      </c>
      <c r="AO1" s="23" t="s">
        <v>150</v>
      </c>
      <c r="AP1" s="23" t="s">
        <v>151</v>
      </c>
      <c r="AQ1" s="23" t="s">
        <v>152</v>
      </c>
      <c r="AR1" s="23" t="s">
        <v>153</v>
      </c>
      <c r="AS1" s="23" t="s">
        <v>154</v>
      </c>
      <c r="AT1" s="26" t="s">
        <v>144</v>
      </c>
      <c r="AU1" s="26" t="s">
        <v>143</v>
      </c>
      <c r="AV1" s="26" t="s">
        <v>146</v>
      </c>
      <c r="AW1" s="26" t="s">
        <v>141</v>
      </c>
      <c r="AX1" s="26" t="s">
        <v>145</v>
      </c>
      <c r="AY1" s="26" t="s">
        <v>142</v>
      </c>
      <c r="AZ1" s="50" t="s">
        <v>212</v>
      </c>
      <c r="BA1" s="50" t="s">
        <v>213</v>
      </c>
    </row>
    <row r="2" spans="1:56" x14ac:dyDescent="0.3">
      <c r="A2" t="s">
        <v>18</v>
      </c>
      <c r="B2">
        <v>2016</v>
      </c>
      <c r="C2" t="s">
        <v>31</v>
      </c>
      <c r="D2" t="s">
        <v>31</v>
      </c>
      <c r="E2" s="5">
        <v>21.47</v>
      </c>
      <c r="F2" s="5">
        <v>2.0299999999999998</v>
      </c>
      <c r="G2" s="5">
        <v>2.6828132277596599</v>
      </c>
      <c r="H2" s="5">
        <v>4.8</v>
      </c>
      <c r="I2" s="5">
        <f t="shared" ref="I2:I10" si="0">(J2/E2)*12</f>
        <v>1.8276665114112718</v>
      </c>
      <c r="J2" s="5">
        <v>3.27</v>
      </c>
      <c r="K2" s="5">
        <f t="shared" ref="K2:K10" si="1">(M2/E2)*12</f>
        <v>0.12855146716348395</v>
      </c>
      <c r="L2" s="5">
        <f t="shared" ref="L2:L10" si="2">(M2/E2)*72</f>
        <v>0.77130880298090365</v>
      </c>
      <c r="M2" s="5">
        <v>0.23</v>
      </c>
      <c r="N2" s="5">
        <f t="shared" ref="N2:N10" si="3">(O2/E2)*12</f>
        <v>0.85514671634839312</v>
      </c>
      <c r="O2" s="5">
        <v>1.53</v>
      </c>
      <c r="P2" s="5">
        <f t="shared" ref="P2:P10" si="4">(R2/E2)*12</f>
        <v>0.18444340940847695</v>
      </c>
      <c r="Q2" s="5">
        <f t="shared" ref="Q2:Q10" si="5">(R2/E2)*72</f>
        <v>1.1066604564508618</v>
      </c>
      <c r="R2" s="5">
        <v>0.33</v>
      </c>
      <c r="S2" s="5">
        <v>2.35</v>
      </c>
      <c r="T2" s="5">
        <v>0.55000000000000004</v>
      </c>
      <c r="U2" s="5">
        <v>23.28</v>
      </c>
      <c r="V2" s="5">
        <v>22.18</v>
      </c>
      <c r="W2" s="5">
        <v>13.31</v>
      </c>
      <c r="X2" s="5">
        <v>60.01</v>
      </c>
      <c r="Y2" s="5">
        <v>0.76</v>
      </c>
      <c r="Z2" s="28">
        <f>Y2*100</f>
        <v>76</v>
      </c>
      <c r="AA2" s="5">
        <v>0.16</v>
      </c>
      <c r="AB2" s="5">
        <v>21.5</v>
      </c>
      <c r="AC2" s="5">
        <v>26.56</v>
      </c>
      <c r="AD2" s="5">
        <v>10.56</v>
      </c>
      <c r="AE2" s="5">
        <v>18.690000000000001</v>
      </c>
      <c r="AF2" s="5">
        <v>7.5</v>
      </c>
      <c r="AG2" s="5">
        <v>1.25</v>
      </c>
      <c r="AH2" s="5">
        <v>1.81</v>
      </c>
      <c r="AI2" s="5">
        <v>0.44</v>
      </c>
      <c r="AJ2" s="5">
        <v>0.51</v>
      </c>
      <c r="AK2" s="5">
        <v>6.63</v>
      </c>
      <c r="AL2" s="5">
        <v>3.32</v>
      </c>
      <c r="AM2" s="5">
        <v>7.88</v>
      </c>
      <c r="AN2" s="5">
        <v>4.6900000000000004</v>
      </c>
      <c r="AO2">
        <v>1.88</v>
      </c>
      <c r="AP2">
        <v>2.94</v>
      </c>
      <c r="AQ2">
        <v>0.81</v>
      </c>
      <c r="AR2" s="5">
        <v>1.06</v>
      </c>
      <c r="AS2" s="5">
        <v>2.38</v>
      </c>
      <c r="AT2">
        <v>9</v>
      </c>
      <c r="AU2" s="47">
        <v>19.138060445544156</v>
      </c>
      <c r="AV2" s="47">
        <v>4.7708722315602108</v>
      </c>
      <c r="AW2" s="47">
        <v>26.481158280936757</v>
      </c>
      <c r="AX2" s="47">
        <v>23.908932677104364</v>
      </c>
      <c r="AY2" s="47">
        <v>46.688802987007897</v>
      </c>
      <c r="AZ2" s="47">
        <v>7.1350890438957218E-2</v>
      </c>
      <c r="BA2" s="47">
        <v>0.29958569049792266</v>
      </c>
    </row>
    <row r="3" spans="1:56" x14ac:dyDescent="0.3">
      <c r="A3" t="s">
        <v>10</v>
      </c>
      <c r="B3">
        <v>2016</v>
      </c>
      <c r="C3" t="s">
        <v>31</v>
      </c>
      <c r="D3" t="s">
        <v>32</v>
      </c>
      <c r="E3" s="5">
        <v>18.100000000000001</v>
      </c>
      <c r="F3" s="5">
        <v>1.1000000000000001</v>
      </c>
      <c r="G3" s="5">
        <v>1.876243093922652</v>
      </c>
      <c r="H3" s="5">
        <v>2.83</v>
      </c>
      <c r="I3" s="5">
        <f t="shared" si="0"/>
        <v>1.3922651933701657</v>
      </c>
      <c r="J3" s="5">
        <v>2.1</v>
      </c>
      <c r="K3" s="5">
        <f t="shared" si="1"/>
        <v>4.6408839779005527E-2</v>
      </c>
      <c r="L3" s="5">
        <f t="shared" si="2"/>
        <v>0.27845303867403315</v>
      </c>
      <c r="M3" s="5">
        <v>7.0000000000000007E-2</v>
      </c>
      <c r="N3" s="5">
        <f t="shared" si="3"/>
        <v>9.2817679558011054E-2</v>
      </c>
      <c r="O3" s="5">
        <v>0.14000000000000001</v>
      </c>
      <c r="P3" s="5">
        <f t="shared" si="4"/>
        <v>0.17900552486187846</v>
      </c>
      <c r="Q3" s="5">
        <f t="shared" si="5"/>
        <v>1.0740331491712707</v>
      </c>
      <c r="R3" s="5">
        <v>0.27</v>
      </c>
      <c r="S3" s="5">
        <v>2.36</v>
      </c>
      <c r="T3" s="5">
        <v>0.36</v>
      </c>
      <c r="U3" s="5">
        <v>15.08</v>
      </c>
      <c r="V3" s="5">
        <v>16.73</v>
      </c>
      <c r="W3" s="5">
        <v>7.37</v>
      </c>
      <c r="X3" s="5">
        <v>44.06</v>
      </c>
      <c r="Y3" s="5">
        <v>0.8</v>
      </c>
      <c r="Z3" s="28">
        <f t="shared" ref="Z3:Z10" si="6">Y3*100</f>
        <v>80</v>
      </c>
      <c r="AA3" s="5">
        <v>0.15</v>
      </c>
      <c r="AB3" s="5">
        <v>18.68</v>
      </c>
      <c r="AC3" s="5">
        <v>58.56</v>
      </c>
      <c r="AD3" s="5">
        <v>15.07</v>
      </c>
      <c r="AE3" s="5">
        <v>51.63</v>
      </c>
      <c r="AF3" s="5">
        <v>13.94</v>
      </c>
      <c r="AG3" s="5">
        <v>1.5</v>
      </c>
      <c r="AH3" s="5">
        <v>1.1499999999999999</v>
      </c>
      <c r="AI3" s="5">
        <v>0.19</v>
      </c>
      <c r="AJ3" s="5">
        <v>0.4</v>
      </c>
      <c r="AK3" s="5">
        <v>5.19</v>
      </c>
      <c r="AL3" s="5">
        <v>1.94</v>
      </c>
      <c r="AM3" s="5">
        <v>2.25</v>
      </c>
      <c r="AN3" s="5">
        <v>1.76</v>
      </c>
      <c r="AO3">
        <v>2.88</v>
      </c>
      <c r="AP3">
        <v>1.63</v>
      </c>
      <c r="AQ3">
        <v>0.5</v>
      </c>
      <c r="AR3" s="5">
        <v>1.25</v>
      </c>
      <c r="AS3" s="5">
        <v>1.25</v>
      </c>
      <c r="AT3">
        <v>12</v>
      </c>
      <c r="AU3" s="47">
        <v>14.43635590342468</v>
      </c>
      <c r="AV3" s="47">
        <v>2.5109294847003834</v>
      </c>
      <c r="AW3" s="47">
        <v>43.884269673538491</v>
      </c>
      <c r="AX3" s="47">
        <v>16.947285388125099</v>
      </c>
      <c r="AY3" s="47">
        <v>38.435584180092889</v>
      </c>
      <c r="AZ3" s="47">
        <v>0.11911895148428264</v>
      </c>
      <c r="BA3" s="47">
        <v>0.32599317321228344</v>
      </c>
    </row>
    <row r="4" spans="1:56" x14ac:dyDescent="0.3">
      <c r="A4" t="s">
        <v>15</v>
      </c>
      <c r="B4">
        <v>2016</v>
      </c>
      <c r="C4" t="s">
        <v>32</v>
      </c>
      <c r="D4" t="s">
        <v>32</v>
      </c>
      <c r="E4" s="5">
        <v>17.87</v>
      </c>
      <c r="F4" s="5">
        <v>1.77</v>
      </c>
      <c r="G4" s="5">
        <v>3.3575825405707889</v>
      </c>
      <c r="H4" s="5">
        <v>5</v>
      </c>
      <c r="I4" s="5">
        <f t="shared" si="0"/>
        <v>2.531617235590375</v>
      </c>
      <c r="J4" s="5">
        <v>3.77</v>
      </c>
      <c r="K4" s="5">
        <f t="shared" si="1"/>
        <v>0</v>
      </c>
      <c r="L4" s="5">
        <f t="shared" si="2"/>
        <v>0</v>
      </c>
      <c r="M4" s="5">
        <v>0</v>
      </c>
      <c r="N4" s="5">
        <f t="shared" si="3"/>
        <v>0.49020705092333516</v>
      </c>
      <c r="O4" s="5">
        <v>0.73</v>
      </c>
      <c r="P4" s="5">
        <f t="shared" si="4"/>
        <v>0.22160044767767209</v>
      </c>
      <c r="Q4" s="5">
        <f t="shared" si="5"/>
        <v>1.3296026860660326</v>
      </c>
      <c r="R4" s="5">
        <v>0.33</v>
      </c>
      <c r="S4" s="5">
        <v>2.48</v>
      </c>
      <c r="T4" s="5">
        <v>0.37</v>
      </c>
      <c r="U4" s="5">
        <v>14.96</v>
      </c>
      <c r="V4" s="5">
        <v>11.38</v>
      </c>
      <c r="W4" s="5">
        <v>4.87</v>
      </c>
      <c r="X4" s="5">
        <v>42.8</v>
      </c>
      <c r="Y4" s="5">
        <v>0.75</v>
      </c>
      <c r="Z4" s="28">
        <f t="shared" si="6"/>
        <v>75</v>
      </c>
      <c r="AA4" s="5">
        <v>0.16</v>
      </c>
      <c r="AB4" s="5">
        <v>21.59</v>
      </c>
      <c r="AC4" s="5">
        <v>79.56</v>
      </c>
      <c r="AD4" s="5">
        <v>22.42</v>
      </c>
      <c r="AE4" s="5">
        <v>65.63</v>
      </c>
      <c r="AF4" s="5">
        <v>23.96</v>
      </c>
      <c r="AG4" s="5">
        <v>0.25</v>
      </c>
      <c r="AH4" s="5">
        <v>0.45</v>
      </c>
      <c r="AI4" s="5">
        <v>0.81</v>
      </c>
      <c r="AJ4" s="5">
        <v>1.17</v>
      </c>
      <c r="AK4" s="5">
        <v>7.56</v>
      </c>
      <c r="AL4" s="5">
        <v>2.2799999999999998</v>
      </c>
      <c r="AM4" s="5">
        <v>6.94</v>
      </c>
      <c r="AN4" s="5">
        <v>3.36</v>
      </c>
      <c r="AO4">
        <v>2.19</v>
      </c>
      <c r="AP4">
        <v>9.5</v>
      </c>
      <c r="AQ4">
        <v>1.38</v>
      </c>
      <c r="AR4" s="5">
        <v>1.25</v>
      </c>
      <c r="AS4" s="5">
        <v>3.63</v>
      </c>
      <c r="AT4">
        <v>12</v>
      </c>
      <c r="AU4" s="47">
        <v>1.0776515319793414</v>
      </c>
      <c r="AV4" s="47">
        <v>12.165443349611014</v>
      </c>
      <c r="AW4" s="47">
        <v>21.939494990602935</v>
      </c>
      <c r="AX4" s="47">
        <v>13.2430948815904</v>
      </c>
      <c r="AY4" s="47">
        <v>68.333452453731681</v>
      </c>
      <c r="AZ4" s="47">
        <v>0.13119869103097029</v>
      </c>
      <c r="BA4" s="47">
        <v>0.40428492095000967</v>
      </c>
    </row>
    <row r="5" spans="1:56" x14ac:dyDescent="0.3">
      <c r="A5" t="s">
        <v>14</v>
      </c>
      <c r="B5">
        <v>2016</v>
      </c>
      <c r="C5" t="s">
        <v>31</v>
      </c>
      <c r="D5" t="s">
        <v>32</v>
      </c>
      <c r="E5" s="5">
        <v>22.23</v>
      </c>
      <c r="F5" s="5">
        <v>1.7</v>
      </c>
      <c r="G5" s="5">
        <v>1.6194331983805668</v>
      </c>
      <c r="H5" s="5">
        <v>3</v>
      </c>
      <c r="I5" s="5">
        <f t="shared" si="0"/>
        <v>0.91767881241565452</v>
      </c>
      <c r="J5" s="5">
        <v>1.7</v>
      </c>
      <c r="K5" s="5">
        <f t="shared" si="1"/>
        <v>0.17813765182186234</v>
      </c>
      <c r="L5" s="5">
        <f t="shared" si="2"/>
        <v>1.068825910931174</v>
      </c>
      <c r="M5" s="5">
        <v>0.33</v>
      </c>
      <c r="N5" s="5">
        <f t="shared" si="3"/>
        <v>7.0175438596491224E-2</v>
      </c>
      <c r="O5" s="5">
        <v>0.13</v>
      </c>
      <c r="P5" s="5">
        <f t="shared" si="4"/>
        <v>0.12415654520917679</v>
      </c>
      <c r="Q5" s="5">
        <f t="shared" si="5"/>
        <v>0.74493927125506076</v>
      </c>
      <c r="R5" s="5">
        <v>0.23</v>
      </c>
      <c r="S5" s="5">
        <v>2.6</v>
      </c>
      <c r="T5" s="5">
        <v>0.43</v>
      </c>
      <c r="U5" s="5">
        <v>16.45</v>
      </c>
      <c r="V5" s="5">
        <v>15.5</v>
      </c>
      <c r="W5" s="5">
        <v>7.32</v>
      </c>
      <c r="X5" s="5">
        <v>47.24</v>
      </c>
      <c r="Y5" s="5">
        <v>0.62</v>
      </c>
      <c r="Z5" s="28">
        <f t="shared" si="6"/>
        <v>62</v>
      </c>
      <c r="AA5" s="5">
        <v>0.11</v>
      </c>
      <c r="AB5" s="5">
        <v>17.25</v>
      </c>
      <c r="AC5" s="5">
        <v>32.5</v>
      </c>
      <c r="AD5" s="5">
        <v>15.07</v>
      </c>
      <c r="AE5" s="5">
        <v>26.17</v>
      </c>
      <c r="AF5" s="5">
        <v>14.06</v>
      </c>
      <c r="AG5" s="5">
        <v>0.75</v>
      </c>
      <c r="AH5" s="5">
        <v>0.75</v>
      </c>
      <c r="AI5" s="5">
        <v>0.08</v>
      </c>
      <c r="AJ5" s="5">
        <v>0.28999999999999998</v>
      </c>
      <c r="AK5" s="5">
        <v>5.33</v>
      </c>
      <c r="AL5" s="5">
        <v>1.56</v>
      </c>
      <c r="AM5" s="5">
        <v>7.42</v>
      </c>
      <c r="AN5" s="5">
        <v>4.25</v>
      </c>
      <c r="AO5">
        <v>2.25</v>
      </c>
      <c r="AP5">
        <v>2</v>
      </c>
      <c r="AQ5">
        <v>1.08</v>
      </c>
      <c r="AR5" s="5">
        <v>1.42</v>
      </c>
      <c r="AS5" s="5">
        <v>1.33</v>
      </c>
      <c r="AT5">
        <v>10</v>
      </c>
      <c r="AU5" s="47">
        <v>9.2284458685940667</v>
      </c>
      <c r="AV5" s="47">
        <v>1.5792733073962524</v>
      </c>
      <c r="AW5" s="47">
        <v>41.787998940491718</v>
      </c>
      <c r="AX5" s="47">
        <v>10.8077191759903</v>
      </c>
      <c r="AY5" s="47">
        <v>46.734198865308564</v>
      </c>
      <c r="AZ5" s="47">
        <v>7.6137868979096843E-2</v>
      </c>
      <c r="BA5" s="47">
        <v>0.3537780935802245</v>
      </c>
    </row>
    <row r="6" spans="1:56" x14ac:dyDescent="0.3">
      <c r="A6" t="s">
        <v>12</v>
      </c>
      <c r="B6">
        <v>2016</v>
      </c>
      <c r="C6" t="s">
        <v>32</v>
      </c>
      <c r="D6" t="s">
        <v>32</v>
      </c>
      <c r="E6" s="5">
        <v>18.8</v>
      </c>
      <c r="F6" s="5">
        <v>1.1000000000000001</v>
      </c>
      <c r="G6" s="5">
        <v>1.9340425531914893</v>
      </c>
      <c r="H6" s="5">
        <v>3.03</v>
      </c>
      <c r="I6" s="5">
        <f t="shared" si="0"/>
        <v>1.3595744680851061</v>
      </c>
      <c r="J6" s="5">
        <v>2.13</v>
      </c>
      <c r="K6" s="5">
        <f t="shared" si="1"/>
        <v>0</v>
      </c>
      <c r="L6" s="5">
        <f t="shared" si="2"/>
        <v>0</v>
      </c>
      <c r="M6" s="5">
        <v>0</v>
      </c>
      <c r="N6" s="5">
        <f t="shared" si="3"/>
        <v>0.78510638297872337</v>
      </c>
      <c r="O6" s="5">
        <v>1.23</v>
      </c>
      <c r="P6" s="5">
        <f t="shared" si="4"/>
        <v>0.33829787234042552</v>
      </c>
      <c r="Q6" s="5">
        <f t="shared" si="5"/>
        <v>2.0297872340425531</v>
      </c>
      <c r="R6" s="5">
        <v>0.53</v>
      </c>
      <c r="S6" s="5">
        <v>2.48</v>
      </c>
      <c r="T6" s="5">
        <v>0.39</v>
      </c>
      <c r="U6" s="5">
        <v>15.7</v>
      </c>
      <c r="V6" s="5">
        <v>17.670000000000002</v>
      </c>
      <c r="W6" s="5">
        <v>7.18</v>
      </c>
      <c r="X6" s="5">
        <v>40.630000000000003</v>
      </c>
      <c r="Y6" s="5">
        <v>0.75</v>
      </c>
      <c r="Z6" s="28">
        <f t="shared" si="6"/>
        <v>75</v>
      </c>
      <c r="AA6" s="5">
        <v>0.11</v>
      </c>
      <c r="AB6" s="5">
        <v>15</v>
      </c>
      <c r="AC6" s="5">
        <v>45.08</v>
      </c>
      <c r="AD6" s="5">
        <v>17.670000000000002</v>
      </c>
      <c r="AE6" s="5">
        <v>34.69</v>
      </c>
      <c r="AF6" s="5">
        <v>13.86</v>
      </c>
      <c r="AG6" s="5">
        <v>0.77</v>
      </c>
      <c r="AH6" s="5">
        <v>1.64</v>
      </c>
      <c r="AI6" s="5">
        <v>0.23</v>
      </c>
      <c r="AJ6" s="5">
        <v>0.44</v>
      </c>
      <c r="AK6" s="5">
        <v>6.62</v>
      </c>
      <c r="AL6" s="5">
        <v>1.56</v>
      </c>
      <c r="AM6" s="5">
        <v>13.94</v>
      </c>
      <c r="AN6" s="5">
        <v>7.22</v>
      </c>
      <c r="AO6">
        <v>4.7699999999999996</v>
      </c>
      <c r="AP6">
        <v>0.85</v>
      </c>
      <c r="AQ6">
        <v>3.54</v>
      </c>
      <c r="AR6" s="5">
        <v>2.46</v>
      </c>
      <c r="AS6" s="5">
        <v>0.69</v>
      </c>
      <c r="AT6">
        <v>10</v>
      </c>
      <c r="AU6" s="47">
        <v>25.35398622438785</v>
      </c>
      <c r="AV6" s="47">
        <v>1.1401282902721457</v>
      </c>
      <c r="AW6" s="47">
        <v>32.55627632931337</v>
      </c>
      <c r="AX6" s="47">
        <v>26.494114514660001</v>
      </c>
      <c r="AY6" s="47">
        <v>38.931853324530998</v>
      </c>
      <c r="AZ6" s="47">
        <v>0.12984190061049869</v>
      </c>
      <c r="BA6" s="47">
        <v>0.3141818783265018</v>
      </c>
    </row>
    <row r="7" spans="1:56" x14ac:dyDescent="0.3">
      <c r="A7" t="s">
        <v>13</v>
      </c>
      <c r="B7">
        <v>2016</v>
      </c>
      <c r="C7" t="s">
        <v>31</v>
      </c>
      <c r="D7" t="s">
        <v>31</v>
      </c>
      <c r="E7" s="5">
        <v>22.7</v>
      </c>
      <c r="F7" s="5">
        <v>1.67</v>
      </c>
      <c r="G7" s="5">
        <v>2.2361233480176215</v>
      </c>
      <c r="H7" s="5">
        <v>4.2300000000000004</v>
      </c>
      <c r="I7" s="5">
        <f t="shared" si="0"/>
        <v>1.7444933920704844</v>
      </c>
      <c r="J7" s="5">
        <v>3.3</v>
      </c>
      <c r="K7" s="5">
        <f t="shared" si="1"/>
        <v>0.14273127753303966</v>
      </c>
      <c r="L7" s="5">
        <f t="shared" si="2"/>
        <v>0.85638766519823795</v>
      </c>
      <c r="M7" s="5">
        <v>0.27</v>
      </c>
      <c r="N7" s="5">
        <f t="shared" si="3"/>
        <v>0.44405286343612338</v>
      </c>
      <c r="O7" s="5">
        <v>0.84</v>
      </c>
      <c r="P7" s="5">
        <f t="shared" si="4"/>
        <v>0.10572687224669605</v>
      </c>
      <c r="Q7" s="5">
        <f t="shared" si="5"/>
        <v>0.63436123348017626</v>
      </c>
      <c r="R7" s="5">
        <v>0.2</v>
      </c>
      <c r="S7" s="5">
        <v>2.92</v>
      </c>
      <c r="T7" s="5">
        <v>0.67</v>
      </c>
      <c r="U7" s="5">
        <v>22.82</v>
      </c>
      <c r="V7" s="5">
        <v>12.1</v>
      </c>
      <c r="W7" s="5">
        <v>8.42</v>
      </c>
      <c r="X7" s="5">
        <v>69.62</v>
      </c>
      <c r="Y7" s="5">
        <v>0.7</v>
      </c>
      <c r="Z7" s="28">
        <f t="shared" si="6"/>
        <v>70</v>
      </c>
      <c r="AA7" s="5">
        <v>0.14000000000000001</v>
      </c>
      <c r="AB7" s="5">
        <v>19.71</v>
      </c>
      <c r="AC7" s="5">
        <v>50.25</v>
      </c>
      <c r="AD7" s="5">
        <v>15.12</v>
      </c>
      <c r="AE7" s="5">
        <v>39.19</v>
      </c>
      <c r="AF7" s="5">
        <v>13.65</v>
      </c>
      <c r="AG7" s="5">
        <v>1.81</v>
      </c>
      <c r="AH7" s="5">
        <v>2.14</v>
      </c>
      <c r="AI7" s="5">
        <v>0.19</v>
      </c>
      <c r="AJ7" s="5">
        <v>0.54</v>
      </c>
      <c r="AK7" s="5">
        <v>7.13</v>
      </c>
      <c r="AL7" s="5">
        <v>2</v>
      </c>
      <c r="AM7" s="5">
        <v>8.75</v>
      </c>
      <c r="AN7" s="5">
        <v>5.12</v>
      </c>
      <c r="AO7">
        <v>1.75</v>
      </c>
      <c r="AP7">
        <v>3.88</v>
      </c>
      <c r="AQ7">
        <v>2.38</v>
      </c>
      <c r="AR7" s="5">
        <v>1.25</v>
      </c>
      <c r="AS7" s="5">
        <v>2</v>
      </c>
      <c r="AT7">
        <v>9</v>
      </c>
      <c r="AU7" s="47">
        <v>7.5346901818286351</v>
      </c>
      <c r="AV7" s="47">
        <v>1.4827018895125721</v>
      </c>
      <c r="AW7" s="47">
        <v>62.088921583992324</v>
      </c>
      <c r="AX7" s="47">
        <v>9.9845420043904696</v>
      </c>
      <c r="AY7" s="47">
        <v>28.145026606256629</v>
      </c>
      <c r="AZ7" s="47">
        <v>9.079000272985667E-2</v>
      </c>
      <c r="BA7" s="47">
        <v>0.39068745384956272</v>
      </c>
    </row>
    <row r="8" spans="1:56" x14ac:dyDescent="0.3">
      <c r="A8" t="s">
        <v>19</v>
      </c>
      <c r="B8">
        <v>2016</v>
      </c>
      <c r="C8" t="s">
        <v>31</v>
      </c>
      <c r="D8" t="s">
        <v>32</v>
      </c>
      <c r="E8" s="5">
        <v>26.23</v>
      </c>
      <c r="F8" s="5">
        <v>2.0699999999999998</v>
      </c>
      <c r="G8" s="5">
        <v>1.7521921463972552</v>
      </c>
      <c r="H8" s="5">
        <v>3.83</v>
      </c>
      <c r="I8" s="5">
        <f t="shared" si="0"/>
        <v>0.99275638581776582</v>
      </c>
      <c r="J8" s="5">
        <v>2.17</v>
      </c>
      <c r="K8" s="5">
        <f t="shared" si="1"/>
        <v>0.18299656881433474</v>
      </c>
      <c r="L8" s="5">
        <f t="shared" si="2"/>
        <v>1.0979794128860085</v>
      </c>
      <c r="M8" s="5">
        <v>0.4</v>
      </c>
      <c r="N8" s="5">
        <f t="shared" si="3"/>
        <v>0.59473884864658788</v>
      </c>
      <c r="O8" s="5">
        <v>1.3</v>
      </c>
      <c r="P8" s="5">
        <f t="shared" si="4"/>
        <v>0.21502096835684331</v>
      </c>
      <c r="Q8" s="5">
        <f t="shared" si="5"/>
        <v>1.2901258101410598</v>
      </c>
      <c r="R8" s="5">
        <v>0.47</v>
      </c>
      <c r="S8" s="5">
        <v>2.83</v>
      </c>
      <c r="T8" s="5">
        <v>0.49</v>
      </c>
      <c r="U8" s="5">
        <v>17.38</v>
      </c>
      <c r="V8" s="5">
        <v>9.5</v>
      </c>
      <c r="W8" s="5">
        <v>5.69</v>
      </c>
      <c r="X8" s="5">
        <v>59.94</v>
      </c>
      <c r="Y8" s="5">
        <v>0.8</v>
      </c>
      <c r="Z8" s="28">
        <f t="shared" si="6"/>
        <v>80</v>
      </c>
      <c r="AA8" s="5">
        <v>0.15</v>
      </c>
      <c r="AB8" s="5">
        <v>19.149999999999999</v>
      </c>
      <c r="AC8" s="5">
        <v>15.2</v>
      </c>
      <c r="AD8" s="5">
        <v>4.96</v>
      </c>
      <c r="AE8" s="5">
        <v>11.2</v>
      </c>
      <c r="AF8" s="5">
        <v>3.22</v>
      </c>
      <c r="AG8" s="5">
        <v>0.2</v>
      </c>
      <c r="AH8" s="5">
        <v>0.42</v>
      </c>
      <c r="AI8" s="5">
        <v>0.2</v>
      </c>
      <c r="AJ8" s="5">
        <v>0.42</v>
      </c>
      <c r="AK8" s="5">
        <v>4.0999999999999996</v>
      </c>
      <c r="AL8" s="5">
        <v>2.4700000000000002</v>
      </c>
      <c r="AM8" s="5">
        <v>6.33</v>
      </c>
      <c r="AN8" s="5">
        <v>2.35</v>
      </c>
      <c r="AO8">
        <v>1.1000000000000001</v>
      </c>
      <c r="AP8">
        <v>1.6</v>
      </c>
      <c r="AQ8">
        <v>0.4</v>
      </c>
      <c r="AR8" s="5">
        <v>1</v>
      </c>
      <c r="AS8" s="5">
        <v>1.2</v>
      </c>
      <c r="AT8">
        <v>16</v>
      </c>
      <c r="AU8" s="47">
        <v>14.169276915686462</v>
      </c>
      <c r="AV8" s="47">
        <v>11.665888761599671</v>
      </c>
      <c r="AW8" s="47">
        <v>38.621137259945677</v>
      </c>
      <c r="AX8" s="47">
        <v>26.377822629973199</v>
      </c>
      <c r="AY8" s="47">
        <v>33.708727584259641</v>
      </c>
      <c r="AZ8" s="47">
        <v>0.14787844690489932</v>
      </c>
      <c r="BA8" s="47">
        <v>0.26983128273505735</v>
      </c>
    </row>
    <row r="9" spans="1:56" x14ac:dyDescent="0.3">
      <c r="A9" t="s">
        <v>7</v>
      </c>
      <c r="B9">
        <v>2016</v>
      </c>
      <c r="C9" t="s">
        <v>32</v>
      </c>
      <c r="D9" t="s">
        <v>32</v>
      </c>
      <c r="E9" s="5">
        <v>18.77</v>
      </c>
      <c r="F9" s="5">
        <v>1.37</v>
      </c>
      <c r="G9" s="5">
        <v>3.1326584976025575</v>
      </c>
      <c r="H9" s="5">
        <v>4.9000000000000004</v>
      </c>
      <c r="I9" s="5">
        <f t="shared" si="0"/>
        <v>2.6020245071923283</v>
      </c>
      <c r="J9" s="5">
        <v>4.07</v>
      </c>
      <c r="K9" s="5">
        <f t="shared" si="1"/>
        <v>0</v>
      </c>
      <c r="L9" s="5">
        <f t="shared" si="2"/>
        <v>0</v>
      </c>
      <c r="M9" s="5">
        <v>0</v>
      </c>
      <c r="N9" s="5">
        <f t="shared" si="3"/>
        <v>8.3111347895578058E-2</v>
      </c>
      <c r="O9" s="5">
        <v>0.13</v>
      </c>
      <c r="P9" s="5">
        <f t="shared" si="4"/>
        <v>8.3111347895578058E-2</v>
      </c>
      <c r="Q9" s="5">
        <f t="shared" si="5"/>
        <v>0.49866808737346835</v>
      </c>
      <c r="R9" s="5">
        <v>0.13</v>
      </c>
      <c r="S9" s="5">
        <v>2.6</v>
      </c>
      <c r="T9" s="5">
        <v>0.54</v>
      </c>
      <c r="U9" s="5">
        <v>20.84</v>
      </c>
      <c r="V9" s="5">
        <v>10.1</v>
      </c>
      <c r="W9" s="5">
        <v>5.33</v>
      </c>
      <c r="X9" s="5">
        <v>52.79</v>
      </c>
      <c r="Y9" s="5">
        <v>0.8</v>
      </c>
      <c r="Z9" s="28">
        <f t="shared" si="6"/>
        <v>80</v>
      </c>
      <c r="AA9" s="5">
        <v>0.1</v>
      </c>
      <c r="AB9" s="5">
        <v>12.03</v>
      </c>
      <c r="AC9" s="5">
        <v>74.19</v>
      </c>
      <c r="AD9" s="5">
        <v>24.65</v>
      </c>
      <c r="AE9" s="5">
        <v>65.44</v>
      </c>
      <c r="AF9" s="5">
        <v>22.66</v>
      </c>
      <c r="AG9" s="5">
        <v>0.56000000000000005</v>
      </c>
      <c r="AH9" s="5">
        <v>0.81</v>
      </c>
      <c r="AI9" s="5">
        <v>0.38</v>
      </c>
      <c r="AJ9" s="5">
        <v>0.72</v>
      </c>
      <c r="AK9" s="5">
        <v>4.1900000000000004</v>
      </c>
      <c r="AL9" s="5">
        <v>1.47</v>
      </c>
      <c r="AM9" s="5">
        <v>4.33</v>
      </c>
      <c r="AN9" s="5">
        <v>2.93</v>
      </c>
      <c r="AO9">
        <v>0.69</v>
      </c>
      <c r="AP9">
        <v>7.13</v>
      </c>
      <c r="AQ9">
        <v>0.06</v>
      </c>
      <c r="AR9" s="5">
        <v>0.63</v>
      </c>
      <c r="AS9" s="5">
        <v>1.81</v>
      </c>
      <c r="AT9">
        <v>11</v>
      </c>
      <c r="AU9" s="47">
        <v>1.5359865387732226</v>
      </c>
      <c r="AV9" s="47">
        <v>19.592713786029677</v>
      </c>
      <c r="AW9" s="47">
        <v>5.2629952613962816</v>
      </c>
      <c r="AX9" s="47">
        <v>23.882857028554501</v>
      </c>
      <c r="AY9" s="47">
        <v>68.839021718017563</v>
      </c>
      <c r="AZ9" s="47">
        <v>0.13219398909760807</v>
      </c>
      <c r="BA9" s="47">
        <v>0.40087056914926067</v>
      </c>
    </row>
    <row r="10" spans="1:56" x14ac:dyDescent="0.3">
      <c r="A10" t="s">
        <v>6</v>
      </c>
      <c r="B10">
        <v>2016</v>
      </c>
      <c r="C10" t="s">
        <v>31</v>
      </c>
      <c r="D10" t="s">
        <v>32</v>
      </c>
      <c r="E10" s="5">
        <v>21.2</v>
      </c>
      <c r="F10" s="5">
        <v>1.57</v>
      </c>
      <c r="G10" s="5">
        <v>2.5471698113207548</v>
      </c>
      <c r="H10" s="5">
        <v>4.5</v>
      </c>
      <c r="I10" s="5">
        <f t="shared" si="0"/>
        <v>1.8113207547169814</v>
      </c>
      <c r="J10" s="5">
        <v>3.2</v>
      </c>
      <c r="K10" s="5">
        <f t="shared" si="1"/>
        <v>7.358490566037737E-2</v>
      </c>
      <c r="L10" s="5">
        <f t="shared" si="2"/>
        <v>0.44150943396226416</v>
      </c>
      <c r="M10" s="5">
        <v>0.13</v>
      </c>
      <c r="N10" s="5">
        <f t="shared" si="3"/>
        <v>0.50943396226415105</v>
      </c>
      <c r="O10" s="5">
        <v>0.9</v>
      </c>
      <c r="P10" s="5">
        <f t="shared" si="4"/>
        <v>0.18679245283018869</v>
      </c>
      <c r="Q10" s="5">
        <f t="shared" si="5"/>
        <v>1.1207547169811323</v>
      </c>
      <c r="R10" s="5">
        <v>0.33</v>
      </c>
      <c r="S10" s="5">
        <v>2.42</v>
      </c>
      <c r="T10" s="5">
        <v>0.42</v>
      </c>
      <c r="U10" s="5">
        <v>17.399999999999999</v>
      </c>
      <c r="V10" s="5">
        <v>18.25</v>
      </c>
      <c r="W10" s="5">
        <v>10.81</v>
      </c>
      <c r="X10" s="5">
        <v>59.24</v>
      </c>
      <c r="Y10" s="5">
        <v>0.74</v>
      </c>
      <c r="Z10" s="28">
        <f t="shared" si="6"/>
        <v>74</v>
      </c>
      <c r="AA10" s="5">
        <v>0.18</v>
      </c>
      <c r="AB10" s="5">
        <v>24.5</v>
      </c>
      <c r="AC10" s="5">
        <v>59.38</v>
      </c>
      <c r="AD10" s="5">
        <v>20.94</v>
      </c>
      <c r="AE10" s="5">
        <v>43.88</v>
      </c>
      <c r="AF10" s="5">
        <v>14.69</v>
      </c>
      <c r="AG10" s="5">
        <v>0.44</v>
      </c>
      <c r="AH10" s="5">
        <v>0.63</v>
      </c>
      <c r="AI10" s="5">
        <v>0.19</v>
      </c>
      <c r="AJ10" s="5">
        <v>0.54</v>
      </c>
      <c r="AK10" s="5">
        <v>7.38</v>
      </c>
      <c r="AL10" s="5">
        <v>2.4700000000000002</v>
      </c>
      <c r="AM10" s="5">
        <v>10.38</v>
      </c>
      <c r="AN10" s="5">
        <v>5.33</v>
      </c>
      <c r="AO10">
        <v>10.44</v>
      </c>
      <c r="AP10">
        <v>2.94</v>
      </c>
      <c r="AQ10">
        <v>0.25</v>
      </c>
      <c r="AR10" s="5">
        <v>3.19</v>
      </c>
      <c r="AS10" s="5">
        <v>1.88</v>
      </c>
      <c r="AT10">
        <v>13</v>
      </c>
      <c r="AU10" s="48">
        <v>17.333107351588232</v>
      </c>
      <c r="AV10" s="48">
        <v>17.950996322331473</v>
      </c>
      <c r="AW10" s="48">
        <v>30.309923199225619</v>
      </c>
      <c r="AX10" s="48">
        <v>36.119521856183148</v>
      </c>
      <c r="AY10" s="48">
        <v>31.737106179112743</v>
      </c>
      <c r="AZ10" s="48">
        <v>8.4460930684732469E-2</v>
      </c>
      <c r="BA10" s="48">
        <v>0.24458688715788551</v>
      </c>
    </row>
    <row r="15" spans="1:56" x14ac:dyDescent="0.3">
      <c r="AU15" s="3"/>
    </row>
    <row r="16" spans="1:56" x14ac:dyDescent="0.3">
      <c r="AU16" s="3"/>
      <c r="AV16" s="2"/>
      <c r="AW16" s="2"/>
      <c r="AX16" s="2"/>
      <c r="AY16" s="2"/>
      <c r="AZ16" s="2"/>
      <c r="BA16" s="2"/>
      <c r="BB16" s="2"/>
      <c r="BC16" s="2"/>
      <c r="BD16" s="2"/>
    </row>
    <row r="17" spans="47:56" x14ac:dyDescent="0.3">
      <c r="AU17" s="3"/>
      <c r="AV17" s="2"/>
      <c r="AW17" s="2"/>
      <c r="AX17" s="2"/>
      <c r="AY17" s="2"/>
      <c r="AZ17" s="2"/>
      <c r="BA17" s="2"/>
      <c r="BB17" s="2"/>
      <c r="BC17" s="2"/>
      <c r="BD17" s="2"/>
    </row>
    <row r="18" spans="47:56" x14ac:dyDescent="0.3">
      <c r="AU18" s="3"/>
      <c r="AV18" s="2"/>
      <c r="AW18" s="2"/>
      <c r="AX18" s="2"/>
      <c r="AY18" s="2"/>
      <c r="AZ18" s="2"/>
      <c r="BA18" s="2"/>
      <c r="BB18" s="2"/>
      <c r="BC18" s="2"/>
      <c r="BD18" s="2"/>
    </row>
    <row r="19" spans="47:56" x14ac:dyDescent="0.3">
      <c r="AU19" s="3"/>
      <c r="AV19" s="2"/>
      <c r="AW19" s="2"/>
      <c r="AX19" s="2"/>
      <c r="AY19" s="2"/>
      <c r="AZ19" s="2"/>
      <c r="BA19" s="2"/>
      <c r="BB19" s="2"/>
      <c r="BC19" s="2"/>
      <c r="BD19" s="2"/>
    </row>
    <row r="20" spans="47:56" x14ac:dyDescent="0.3">
      <c r="AU20" s="3"/>
      <c r="AV20" s="2"/>
      <c r="AW20" s="2"/>
      <c r="AX20" s="2"/>
      <c r="AY20" s="2"/>
      <c r="AZ20" s="2"/>
      <c r="BA20" s="2"/>
      <c r="BB20" s="2"/>
      <c r="BC20" s="2"/>
      <c r="BD20" s="2"/>
    </row>
  </sheetData>
  <sortState xmlns:xlrd2="http://schemas.microsoft.com/office/spreadsheetml/2017/richdata2" ref="AU16:BD20">
    <sortCondition ref="AU15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A21"/>
  <sheetViews>
    <sheetView topLeftCell="AM1" workbookViewId="0">
      <selection activeCell="AZ16" sqref="AZ16"/>
    </sheetView>
  </sheetViews>
  <sheetFormatPr baseColWidth="10" defaultRowHeight="14.4" x14ac:dyDescent="0.3"/>
  <sheetData>
    <row r="1" spans="1:53" ht="43.2" x14ac:dyDescent="0.3">
      <c r="A1" s="22" t="s">
        <v>0</v>
      </c>
      <c r="B1" s="22" t="s">
        <v>30</v>
      </c>
      <c r="C1" s="22" t="s">
        <v>29</v>
      </c>
      <c r="D1" s="22" t="s">
        <v>156</v>
      </c>
      <c r="E1" s="21" t="s">
        <v>157</v>
      </c>
      <c r="F1" s="21" t="s">
        <v>158</v>
      </c>
      <c r="G1" s="25" t="s">
        <v>136</v>
      </c>
      <c r="H1" s="21" t="s">
        <v>119</v>
      </c>
      <c r="I1" s="25" t="s">
        <v>137</v>
      </c>
      <c r="J1" s="21" t="s">
        <v>117</v>
      </c>
      <c r="K1" s="25" t="s">
        <v>161</v>
      </c>
      <c r="L1" s="25" t="s">
        <v>138</v>
      </c>
      <c r="M1" s="21" t="s">
        <v>116</v>
      </c>
      <c r="N1" s="25" t="s">
        <v>160</v>
      </c>
      <c r="O1" s="21" t="s">
        <v>162</v>
      </c>
      <c r="P1" s="25" t="s">
        <v>163</v>
      </c>
      <c r="Q1" s="25" t="s">
        <v>139</v>
      </c>
      <c r="R1" s="21" t="s">
        <v>118</v>
      </c>
      <c r="S1" s="24" t="s">
        <v>39</v>
      </c>
      <c r="T1" s="24" t="s">
        <v>38</v>
      </c>
      <c r="U1" s="24" t="s">
        <v>121</v>
      </c>
      <c r="V1" s="24" t="s">
        <v>40</v>
      </c>
      <c r="W1" s="24" t="s">
        <v>41</v>
      </c>
      <c r="X1" s="24" t="s">
        <v>122</v>
      </c>
      <c r="Y1" s="24" t="s">
        <v>43</v>
      </c>
      <c r="Z1" s="24" t="s">
        <v>159</v>
      </c>
      <c r="AA1" s="24" t="s">
        <v>120</v>
      </c>
      <c r="AB1" s="24" t="s">
        <v>42</v>
      </c>
      <c r="AC1" s="23" t="s">
        <v>123</v>
      </c>
      <c r="AD1" s="23" t="s">
        <v>124</v>
      </c>
      <c r="AE1" s="23" t="s">
        <v>125</v>
      </c>
      <c r="AF1" s="23" t="s">
        <v>126</v>
      </c>
      <c r="AG1" s="23" t="s">
        <v>127</v>
      </c>
      <c r="AH1" s="23" t="s">
        <v>128</v>
      </c>
      <c r="AI1" s="23" t="s">
        <v>129</v>
      </c>
      <c r="AJ1" s="23" t="s">
        <v>130</v>
      </c>
      <c r="AK1" s="23" t="s">
        <v>131</v>
      </c>
      <c r="AL1" s="23" t="s">
        <v>132</v>
      </c>
      <c r="AM1" s="23" t="s">
        <v>134</v>
      </c>
      <c r="AN1" s="23" t="s">
        <v>135</v>
      </c>
      <c r="AO1" s="23" t="s">
        <v>150</v>
      </c>
      <c r="AP1" s="23" t="s">
        <v>151</v>
      </c>
      <c r="AQ1" s="23" t="s">
        <v>152</v>
      </c>
      <c r="AR1" s="23" t="s">
        <v>153</v>
      </c>
      <c r="AS1" s="23" t="s">
        <v>154</v>
      </c>
      <c r="AT1" s="26" t="s">
        <v>144</v>
      </c>
      <c r="AU1" s="26" t="s">
        <v>143</v>
      </c>
      <c r="AV1" s="26" t="s">
        <v>146</v>
      </c>
      <c r="AW1" s="26" t="s">
        <v>141</v>
      </c>
      <c r="AX1" s="26" t="s">
        <v>145</v>
      </c>
      <c r="AY1" s="26" t="s">
        <v>142</v>
      </c>
      <c r="AZ1" s="50" t="s">
        <v>212</v>
      </c>
      <c r="BA1" s="50" t="s">
        <v>213</v>
      </c>
    </row>
    <row r="2" spans="1:53" x14ac:dyDescent="0.3">
      <c r="A2" t="s">
        <v>18</v>
      </c>
      <c r="B2">
        <v>2021</v>
      </c>
      <c r="C2" t="s">
        <v>31</v>
      </c>
      <c r="D2" t="s">
        <v>32</v>
      </c>
      <c r="E2" s="5">
        <v>30.86</v>
      </c>
      <c r="F2" s="5">
        <v>0.86</v>
      </c>
      <c r="G2" s="5">
        <v>0.90602721970187949</v>
      </c>
      <c r="H2" s="5">
        <v>2.33</v>
      </c>
      <c r="I2" s="5">
        <f t="shared" ref="I2:I10" si="0">(J2/E2)*12</f>
        <v>0.85158781594296817</v>
      </c>
      <c r="J2" s="5">
        <v>2.19</v>
      </c>
      <c r="K2" s="5">
        <f t="shared" ref="K2:K10" si="1">(M2/E2)*12</f>
        <v>0</v>
      </c>
      <c r="L2" s="5">
        <f t="shared" ref="L2:L10" si="2">(M2/E2)*72</f>
        <v>0</v>
      </c>
      <c r="M2" s="5">
        <v>0</v>
      </c>
      <c r="N2" s="5">
        <f t="shared" ref="N2:N10" si="3">(O2/E2)*12</f>
        <v>7.3882047958522365E-2</v>
      </c>
      <c r="O2" s="5">
        <v>0.19</v>
      </c>
      <c r="P2" s="5">
        <f t="shared" ref="P2:P10" si="4">(R2/E2)*12</f>
        <v>0</v>
      </c>
      <c r="Q2" s="5">
        <f t="shared" ref="Q2:Q10" si="5">(R2/E2)*72</f>
        <v>0</v>
      </c>
      <c r="R2" s="5">
        <v>0</v>
      </c>
      <c r="S2" s="5">
        <v>2.4700000000000002</v>
      </c>
      <c r="T2" s="5">
        <v>0.38</v>
      </c>
      <c r="U2" s="5">
        <v>15.19</v>
      </c>
      <c r="V2" s="5">
        <v>18.36</v>
      </c>
      <c r="W2" s="5">
        <v>10.38</v>
      </c>
      <c r="X2" s="5">
        <v>56.53</v>
      </c>
      <c r="Y2">
        <v>0.81</v>
      </c>
      <c r="Z2" s="28">
        <f t="shared" ref="Z2:Z10" si="6">Y2*100</f>
        <v>81</v>
      </c>
      <c r="AA2">
        <v>0.09</v>
      </c>
      <c r="AB2">
        <v>11.5</v>
      </c>
      <c r="AC2" s="5">
        <v>30.83</v>
      </c>
      <c r="AD2" s="5">
        <v>11.01</v>
      </c>
      <c r="AE2" s="5">
        <v>28.58</v>
      </c>
      <c r="AF2" s="5">
        <v>9.8000000000000007</v>
      </c>
      <c r="AG2" s="5">
        <v>0</v>
      </c>
      <c r="AH2" s="5">
        <v>0</v>
      </c>
      <c r="AI2" s="5">
        <v>0.08</v>
      </c>
      <c r="AJ2" s="5">
        <v>0.28999999999999998</v>
      </c>
      <c r="AK2" s="5">
        <v>3.17</v>
      </c>
      <c r="AL2" s="5">
        <v>1.64</v>
      </c>
      <c r="AM2" s="5">
        <v>8.58</v>
      </c>
      <c r="AN2" s="5">
        <v>7.18</v>
      </c>
      <c r="AO2" s="5">
        <v>0.25</v>
      </c>
      <c r="AP2" s="5">
        <v>1.1666666666666701</v>
      </c>
      <c r="AQ2" s="5">
        <v>0.41666666666666702</v>
      </c>
      <c r="AR2" s="5">
        <v>0.25</v>
      </c>
      <c r="AS2" s="5">
        <v>1.0833333333333299</v>
      </c>
      <c r="AT2" s="28">
        <v>11</v>
      </c>
      <c r="AU2" s="47">
        <v>15.019939530854133</v>
      </c>
      <c r="AV2" s="47">
        <v>4.7525932976718304</v>
      </c>
      <c r="AW2" s="47">
        <v>27.130396430357624</v>
      </c>
      <c r="AX2" s="47">
        <v>19.772532828525964</v>
      </c>
      <c r="AY2" s="47">
        <v>52.02179513992261</v>
      </c>
      <c r="AZ2" s="47">
        <v>8.3486099409368811E-2</v>
      </c>
      <c r="BA2" s="47">
        <v>0.31405115776912768</v>
      </c>
    </row>
    <row r="3" spans="1:53" x14ac:dyDescent="0.3">
      <c r="A3" t="s">
        <v>10</v>
      </c>
      <c r="B3">
        <v>2021</v>
      </c>
      <c r="C3" t="s">
        <v>31</v>
      </c>
      <c r="D3" t="s">
        <v>32</v>
      </c>
      <c r="E3" s="5">
        <v>22.739130434782599</v>
      </c>
      <c r="F3" s="5">
        <v>0.86956521739130399</v>
      </c>
      <c r="G3" s="5">
        <v>1.1701720841300216</v>
      </c>
      <c r="H3" s="5">
        <v>2.2173913043478302</v>
      </c>
      <c r="I3" s="5">
        <f t="shared" si="0"/>
        <v>1.1013384321223711</v>
      </c>
      <c r="J3" s="5">
        <v>2.0869565217391299</v>
      </c>
      <c r="K3" s="5">
        <f t="shared" si="1"/>
        <v>0</v>
      </c>
      <c r="L3" s="5">
        <f t="shared" si="2"/>
        <v>0</v>
      </c>
      <c r="M3" s="5">
        <v>0</v>
      </c>
      <c r="N3" s="5">
        <f t="shared" si="3"/>
        <v>0.49078393881453181</v>
      </c>
      <c r="O3" s="5">
        <v>0.93</v>
      </c>
      <c r="P3" s="5">
        <f t="shared" si="4"/>
        <v>0</v>
      </c>
      <c r="Q3" s="5">
        <f t="shared" si="5"/>
        <v>0</v>
      </c>
      <c r="R3" s="5">
        <v>0</v>
      </c>
      <c r="S3" s="5">
        <v>2.63</v>
      </c>
      <c r="T3" s="5">
        <v>0.34</v>
      </c>
      <c r="U3" s="5">
        <v>12.79</v>
      </c>
      <c r="V3" s="5">
        <v>20.34</v>
      </c>
      <c r="W3" s="5">
        <v>7.23</v>
      </c>
      <c r="X3" s="5">
        <v>35.54</v>
      </c>
      <c r="Y3">
        <v>0.88</v>
      </c>
      <c r="Z3" s="28">
        <f t="shared" si="6"/>
        <v>88</v>
      </c>
      <c r="AA3">
        <v>0.04</v>
      </c>
      <c r="AB3">
        <v>4.3099999999999996</v>
      </c>
      <c r="AC3" s="5">
        <v>63.08</v>
      </c>
      <c r="AD3" s="5">
        <v>38.92</v>
      </c>
      <c r="AE3" s="5">
        <v>55.67</v>
      </c>
      <c r="AF3" s="5">
        <v>36.53</v>
      </c>
      <c r="AG3" s="5">
        <v>0.57999999999999996</v>
      </c>
      <c r="AH3" s="5">
        <v>1.1599999999999999</v>
      </c>
      <c r="AI3" s="5">
        <v>0.25</v>
      </c>
      <c r="AJ3" s="5">
        <v>0.87</v>
      </c>
      <c r="AK3" s="5">
        <v>5.92</v>
      </c>
      <c r="AL3" s="5">
        <v>2.57</v>
      </c>
      <c r="AM3" s="5">
        <v>11.06</v>
      </c>
      <c r="AN3" s="5">
        <v>3.26</v>
      </c>
      <c r="AO3" s="5">
        <v>2.6666666666666701</v>
      </c>
      <c r="AP3" s="5">
        <v>2.1666666666666701</v>
      </c>
      <c r="AQ3" s="5">
        <v>1.1666666666666701</v>
      </c>
      <c r="AR3" s="5">
        <v>1.6666666666666701</v>
      </c>
      <c r="AS3" s="5">
        <v>1.0833333333333299</v>
      </c>
      <c r="AT3" s="28">
        <v>11</v>
      </c>
      <c r="AU3" s="47">
        <v>6.9131513938246387</v>
      </c>
      <c r="AV3" s="47">
        <v>10.807461588409046</v>
      </c>
      <c r="AW3" s="47">
        <v>37.838184258627365</v>
      </c>
      <c r="AX3" s="47">
        <v>17.720612982233686</v>
      </c>
      <c r="AY3" s="47">
        <v>43.978317523941932</v>
      </c>
      <c r="AZ3" s="47">
        <v>9.326068581396306E-2</v>
      </c>
      <c r="BA3" s="47">
        <v>0.31365586236971038</v>
      </c>
    </row>
    <row r="4" spans="1:53" x14ac:dyDescent="0.3">
      <c r="A4" t="s">
        <v>15</v>
      </c>
      <c r="B4">
        <v>2021</v>
      </c>
      <c r="C4" t="s">
        <v>32</v>
      </c>
      <c r="D4" t="s">
        <v>32</v>
      </c>
      <c r="E4" s="5">
        <v>27.52</v>
      </c>
      <c r="F4" s="5">
        <v>1.6</v>
      </c>
      <c r="G4" s="5">
        <v>1.6046511627906979</v>
      </c>
      <c r="H4" s="5">
        <v>3.68</v>
      </c>
      <c r="I4" s="5">
        <f t="shared" si="0"/>
        <v>1.2383720930232558</v>
      </c>
      <c r="J4" s="5">
        <v>2.84</v>
      </c>
      <c r="K4" s="5">
        <f t="shared" si="1"/>
        <v>6.9767441860465115E-2</v>
      </c>
      <c r="L4" s="5">
        <f t="shared" si="2"/>
        <v>0.41860465116279066</v>
      </c>
      <c r="M4" s="5">
        <v>0.16</v>
      </c>
      <c r="N4" s="5">
        <f t="shared" si="3"/>
        <v>0.12645348837209303</v>
      </c>
      <c r="O4" s="5">
        <v>0.28999999999999998</v>
      </c>
      <c r="P4" s="5">
        <f t="shared" si="4"/>
        <v>1.7441860465116279E-2</v>
      </c>
      <c r="Q4" s="5">
        <f t="shared" si="5"/>
        <v>0.10465116279069767</v>
      </c>
      <c r="R4" s="5">
        <v>0.04</v>
      </c>
      <c r="S4" s="5">
        <v>2.69</v>
      </c>
      <c r="T4" s="5">
        <v>0.35</v>
      </c>
      <c r="U4" s="5">
        <v>12.94</v>
      </c>
      <c r="V4" s="5">
        <v>18.3</v>
      </c>
      <c r="W4" s="5">
        <v>8.6199999999999992</v>
      </c>
      <c r="X4" s="5">
        <v>47.1</v>
      </c>
      <c r="Y4">
        <v>0.89</v>
      </c>
      <c r="Z4" s="28">
        <f t="shared" si="6"/>
        <v>89</v>
      </c>
      <c r="AA4">
        <v>0.06</v>
      </c>
      <c r="AB4">
        <v>6.2</v>
      </c>
      <c r="AC4" s="5">
        <v>78.25</v>
      </c>
      <c r="AD4" s="5">
        <v>18.010000000000002</v>
      </c>
      <c r="AE4" s="5">
        <v>69.5</v>
      </c>
      <c r="AF4" s="5">
        <v>18.12</v>
      </c>
      <c r="AG4" s="5">
        <v>0.67</v>
      </c>
      <c r="AH4" s="5">
        <v>0.78</v>
      </c>
      <c r="AI4" s="5">
        <v>0.17</v>
      </c>
      <c r="AJ4" s="5">
        <v>0.39</v>
      </c>
      <c r="AK4" s="5">
        <v>6.83</v>
      </c>
      <c r="AL4" s="5">
        <v>2.37</v>
      </c>
      <c r="AM4" s="5">
        <v>5.92</v>
      </c>
      <c r="AN4" s="5">
        <v>2.35</v>
      </c>
      <c r="AO4" s="5">
        <v>1.5</v>
      </c>
      <c r="AP4" s="5">
        <v>2.5</v>
      </c>
      <c r="AQ4" s="5">
        <v>2.25</v>
      </c>
      <c r="AR4" s="5">
        <v>1</v>
      </c>
      <c r="AS4" s="5">
        <v>2</v>
      </c>
      <c r="AT4" s="28">
        <v>8</v>
      </c>
      <c r="AU4" s="47">
        <v>1.5833278742979031</v>
      </c>
      <c r="AV4" s="47">
        <v>12.32952617562702</v>
      </c>
      <c r="AW4" s="47">
        <v>26.121708081372482</v>
      </c>
      <c r="AX4" s="47">
        <v>13.912854049924924</v>
      </c>
      <c r="AY4" s="47">
        <v>57.619179973268558</v>
      </c>
      <c r="AZ4" s="47">
        <v>0.12656618863513322</v>
      </c>
      <c r="BA4" s="47">
        <v>0.36870302398096977</v>
      </c>
    </row>
    <row r="5" spans="1:53" x14ac:dyDescent="0.3">
      <c r="A5" t="s">
        <v>14</v>
      </c>
      <c r="B5">
        <v>2021</v>
      </c>
      <c r="C5" t="s">
        <v>31</v>
      </c>
      <c r="D5" t="s">
        <v>32</v>
      </c>
      <c r="E5" s="5">
        <v>28.375</v>
      </c>
      <c r="F5" s="5">
        <v>0.875</v>
      </c>
      <c r="G5" s="5">
        <v>0.75770925110132303</v>
      </c>
      <c r="H5" s="5">
        <v>1.7916666666666701</v>
      </c>
      <c r="I5" s="5">
        <f t="shared" si="0"/>
        <v>0.70484581497797505</v>
      </c>
      <c r="J5" s="5">
        <v>1.6666666666666701</v>
      </c>
      <c r="K5" s="5">
        <f t="shared" si="1"/>
        <v>0</v>
      </c>
      <c r="L5" s="5">
        <f t="shared" si="2"/>
        <v>0</v>
      </c>
      <c r="M5" s="5">
        <v>0</v>
      </c>
      <c r="N5" s="5">
        <f t="shared" si="3"/>
        <v>0.70625550660792946</v>
      </c>
      <c r="O5" s="5">
        <v>1.67</v>
      </c>
      <c r="P5" s="5">
        <f t="shared" si="4"/>
        <v>3.5242290748898668E-2</v>
      </c>
      <c r="Q5" s="5">
        <f t="shared" si="5"/>
        <v>0.21145374449339199</v>
      </c>
      <c r="R5" s="5">
        <v>8.3333333333333301E-2</v>
      </c>
      <c r="S5" s="5">
        <v>2.93</v>
      </c>
      <c r="T5" s="5">
        <v>0.34</v>
      </c>
      <c r="U5" s="5">
        <v>11.63</v>
      </c>
      <c r="V5" s="5">
        <v>16.739999999999998</v>
      </c>
      <c r="W5" s="5">
        <v>8.6199999999999992</v>
      </c>
      <c r="X5" s="5">
        <v>51.48</v>
      </c>
      <c r="Y5">
        <v>0.82</v>
      </c>
      <c r="Z5" s="28">
        <f t="shared" si="6"/>
        <v>82</v>
      </c>
      <c r="AA5">
        <v>0.14000000000000001</v>
      </c>
      <c r="AB5">
        <v>16.739999999999998</v>
      </c>
      <c r="AC5" s="5">
        <v>31.25</v>
      </c>
      <c r="AD5" s="5">
        <v>14.55</v>
      </c>
      <c r="AE5" s="5">
        <v>26.92</v>
      </c>
      <c r="AF5" s="5">
        <v>13.77</v>
      </c>
      <c r="AG5" s="5">
        <v>0.57999999999999996</v>
      </c>
      <c r="AH5" s="5">
        <v>1</v>
      </c>
      <c r="AI5" s="5">
        <v>0.25</v>
      </c>
      <c r="AJ5" s="5">
        <v>0.62</v>
      </c>
      <c r="AK5" s="5">
        <v>4</v>
      </c>
      <c r="AL5" s="5">
        <v>1.6</v>
      </c>
      <c r="AM5" s="5">
        <v>4</v>
      </c>
      <c r="AN5" s="5">
        <v>3.83</v>
      </c>
      <c r="AO5" s="5">
        <v>1.5</v>
      </c>
      <c r="AP5" s="5">
        <v>1.1666666666666701</v>
      </c>
      <c r="AQ5" s="5">
        <v>0.58333333333333304</v>
      </c>
      <c r="AR5" s="5">
        <v>0.91666666666666696</v>
      </c>
      <c r="AS5" s="5">
        <v>0.91666666666666696</v>
      </c>
      <c r="AT5" s="28">
        <v>9</v>
      </c>
      <c r="AU5" s="47">
        <v>8.3605200049850694</v>
      </c>
      <c r="AV5" s="47">
        <v>6.5824659059597872</v>
      </c>
      <c r="AW5" s="47">
        <v>34.613252704392863</v>
      </c>
      <c r="AX5" s="47">
        <v>14.942985910944856</v>
      </c>
      <c r="AY5" s="47">
        <v>49.597206438152597</v>
      </c>
      <c r="AZ5" s="47">
        <v>7.5384398233483543E-2</v>
      </c>
      <c r="BA5" s="47">
        <v>0.32198804918549068</v>
      </c>
    </row>
    <row r="6" spans="1:53" x14ac:dyDescent="0.3">
      <c r="A6" t="s">
        <v>12</v>
      </c>
      <c r="B6">
        <v>2021</v>
      </c>
      <c r="C6" t="s">
        <v>32</v>
      </c>
      <c r="D6" t="s">
        <v>32</v>
      </c>
      <c r="E6" s="5">
        <v>28.1904761904762</v>
      </c>
      <c r="F6" s="5">
        <v>0.952380952380952</v>
      </c>
      <c r="G6" s="5">
        <v>0.97297297297297458</v>
      </c>
      <c r="H6" s="5">
        <v>2.28571428571429</v>
      </c>
      <c r="I6" s="5">
        <f t="shared" si="0"/>
        <v>0.89189189189189344</v>
      </c>
      <c r="J6" s="5">
        <v>2.0952380952380998</v>
      </c>
      <c r="K6" s="5">
        <f t="shared" si="1"/>
        <v>6.0810810810810842E-2</v>
      </c>
      <c r="L6" s="5">
        <f t="shared" si="2"/>
        <v>0.36486486486486508</v>
      </c>
      <c r="M6" s="5">
        <v>0.14285714285714299</v>
      </c>
      <c r="N6" s="5">
        <f t="shared" si="3"/>
        <v>0.16175675675675671</v>
      </c>
      <c r="O6" s="5">
        <v>0.38</v>
      </c>
      <c r="P6" s="5">
        <f t="shared" si="4"/>
        <v>0</v>
      </c>
      <c r="Q6" s="5">
        <f t="shared" si="5"/>
        <v>0</v>
      </c>
      <c r="R6" s="5">
        <v>0</v>
      </c>
      <c r="S6" s="5">
        <v>2.34</v>
      </c>
      <c r="T6" s="5">
        <v>0.32</v>
      </c>
      <c r="U6" s="5">
        <v>13.74</v>
      </c>
      <c r="V6" s="5">
        <v>16.32</v>
      </c>
      <c r="W6" s="5">
        <v>7.74</v>
      </c>
      <c r="X6" s="5">
        <v>47.41</v>
      </c>
      <c r="Y6">
        <v>0.86</v>
      </c>
      <c r="Z6" s="28">
        <f t="shared" si="6"/>
        <v>86</v>
      </c>
      <c r="AA6">
        <v>0.09</v>
      </c>
      <c r="AB6">
        <v>11</v>
      </c>
      <c r="AC6" s="5">
        <v>65.17</v>
      </c>
      <c r="AD6" s="5">
        <v>15.16</v>
      </c>
      <c r="AE6" s="5">
        <v>56.58</v>
      </c>
      <c r="AF6" s="5">
        <v>16.059999999999999</v>
      </c>
      <c r="AG6" s="5">
        <v>0.5</v>
      </c>
      <c r="AH6" s="5">
        <v>0.67</v>
      </c>
      <c r="AI6" s="5">
        <v>0.08</v>
      </c>
      <c r="AJ6" s="5">
        <v>0.28999999999999998</v>
      </c>
      <c r="AK6" s="5">
        <v>4.83</v>
      </c>
      <c r="AL6" s="5">
        <v>1.64</v>
      </c>
      <c r="AM6" s="5">
        <v>8.67</v>
      </c>
      <c r="AN6" s="5">
        <v>2.77</v>
      </c>
      <c r="AO6" s="5">
        <v>3.5</v>
      </c>
      <c r="AP6" s="5">
        <v>0.66666666666666696</v>
      </c>
      <c r="AQ6" s="5">
        <v>3.5833333333333299</v>
      </c>
      <c r="AR6" s="5">
        <v>1.1666666666666701</v>
      </c>
      <c r="AS6" s="5">
        <v>0.66666666666666696</v>
      </c>
      <c r="AT6" s="28">
        <v>9</v>
      </c>
      <c r="AU6" s="47">
        <v>16.305738615119221</v>
      </c>
      <c r="AV6" s="47">
        <v>1.2177966235655446</v>
      </c>
      <c r="AW6" s="47">
        <v>30.301345485582839</v>
      </c>
      <c r="AX6" s="47">
        <v>17.523535238684765</v>
      </c>
      <c r="AY6" s="47">
        <v>51.450302521786675</v>
      </c>
      <c r="AZ6" s="47">
        <v>0.10856031601469082</v>
      </c>
      <c r="BA6" s="47">
        <v>0.34056264767024619</v>
      </c>
    </row>
    <row r="7" spans="1:53" x14ac:dyDescent="0.3">
      <c r="A7" t="s">
        <v>13</v>
      </c>
      <c r="B7">
        <v>2021</v>
      </c>
      <c r="C7" t="s">
        <v>31</v>
      </c>
      <c r="D7" t="s">
        <v>32</v>
      </c>
      <c r="E7" s="5">
        <v>24.4583333333333</v>
      </c>
      <c r="F7" s="5">
        <v>1</v>
      </c>
      <c r="G7" s="5">
        <v>1.798977853492338</v>
      </c>
      <c r="H7" s="5">
        <v>3.6666666666666701</v>
      </c>
      <c r="I7" s="5">
        <f t="shared" si="0"/>
        <v>1.6558773424190822</v>
      </c>
      <c r="J7" s="5">
        <v>3.375</v>
      </c>
      <c r="K7" s="5">
        <f t="shared" si="1"/>
        <v>4.0885860306643991E-2</v>
      </c>
      <c r="L7" s="5">
        <f t="shared" si="2"/>
        <v>0.24531516183986393</v>
      </c>
      <c r="M7" s="5">
        <v>8.3333333333333301E-2</v>
      </c>
      <c r="N7" s="5">
        <f t="shared" si="3"/>
        <v>0.40722316865417429</v>
      </c>
      <c r="O7" s="5">
        <v>0.83</v>
      </c>
      <c r="P7" s="5">
        <f t="shared" si="4"/>
        <v>2.044293015332202E-2</v>
      </c>
      <c r="Q7" s="5">
        <f t="shared" si="5"/>
        <v>0.12265758091993212</v>
      </c>
      <c r="R7" s="5">
        <v>4.1666666666666699E-2</v>
      </c>
      <c r="S7" s="5">
        <v>3.24</v>
      </c>
      <c r="T7" s="5">
        <v>0.45</v>
      </c>
      <c r="U7" s="5">
        <v>13.82</v>
      </c>
      <c r="V7" s="5">
        <v>13.52</v>
      </c>
      <c r="W7" s="5">
        <v>8.84</v>
      </c>
      <c r="X7" s="5">
        <v>65.38</v>
      </c>
      <c r="Y7">
        <v>0.9</v>
      </c>
      <c r="Z7" s="28">
        <f t="shared" si="6"/>
        <v>90</v>
      </c>
      <c r="AA7">
        <v>0.06</v>
      </c>
      <c r="AB7">
        <v>6.44</v>
      </c>
      <c r="AC7" s="5">
        <v>84.08</v>
      </c>
      <c r="AD7" s="5">
        <v>33.76</v>
      </c>
      <c r="AE7" s="5">
        <v>78.17</v>
      </c>
      <c r="AF7" s="5">
        <v>32.619999999999997</v>
      </c>
      <c r="AG7" s="5">
        <v>0.83</v>
      </c>
      <c r="AH7" s="5">
        <v>0.94</v>
      </c>
      <c r="AI7" s="5">
        <v>0.08</v>
      </c>
      <c r="AJ7" s="5">
        <v>0.28999999999999998</v>
      </c>
      <c r="AK7" s="5">
        <v>5.33</v>
      </c>
      <c r="AL7" s="5">
        <v>1.44</v>
      </c>
      <c r="AM7" s="5">
        <v>8.75</v>
      </c>
      <c r="AN7" s="5">
        <v>7.48</v>
      </c>
      <c r="AO7" s="5">
        <v>1.8333333333333299</v>
      </c>
      <c r="AP7" s="5">
        <v>1.6666666666666701</v>
      </c>
      <c r="AQ7" s="5">
        <v>1.5</v>
      </c>
      <c r="AR7" s="5">
        <v>1.4166666666666701</v>
      </c>
      <c r="AS7" s="5">
        <v>1.25</v>
      </c>
      <c r="AT7" s="28">
        <v>10</v>
      </c>
      <c r="AU7" s="47">
        <v>7.7460074390981521</v>
      </c>
      <c r="AV7" s="47">
        <v>1.5557932317757515</v>
      </c>
      <c r="AW7" s="47">
        <v>65.636561508611351</v>
      </c>
      <c r="AX7" s="47">
        <v>9.3018006708739041</v>
      </c>
      <c r="AY7" s="47">
        <v>24.030329751495952</v>
      </c>
      <c r="AZ7" s="47">
        <v>6.5365458109412328E-2</v>
      </c>
      <c r="BA7" s="47">
        <v>0.39907541164885268</v>
      </c>
    </row>
    <row r="8" spans="1:53" x14ac:dyDescent="0.3">
      <c r="A8" t="s">
        <v>19</v>
      </c>
      <c r="B8">
        <v>2021</v>
      </c>
      <c r="C8" t="s">
        <v>31</v>
      </c>
      <c r="D8" t="s">
        <v>32</v>
      </c>
      <c r="E8" s="5">
        <v>29.4166666666667</v>
      </c>
      <c r="F8" s="5">
        <v>1.0833333333333299</v>
      </c>
      <c r="G8" s="5">
        <v>1.6827195467422076</v>
      </c>
      <c r="H8" s="5">
        <v>4.125</v>
      </c>
      <c r="I8" s="5">
        <f t="shared" si="0"/>
        <v>1.5297450424929162</v>
      </c>
      <c r="J8" s="5">
        <v>3.75</v>
      </c>
      <c r="K8" s="5">
        <f t="shared" si="1"/>
        <v>3.3994334277620344E-2</v>
      </c>
      <c r="L8" s="5">
        <f t="shared" si="2"/>
        <v>0.20396600566572207</v>
      </c>
      <c r="M8" s="5">
        <v>8.3333333333333301E-2</v>
      </c>
      <c r="N8" s="5">
        <f t="shared" si="3"/>
        <v>0.23252124645892325</v>
      </c>
      <c r="O8" s="5">
        <v>0.56999999999999995</v>
      </c>
      <c r="P8" s="5">
        <f t="shared" si="4"/>
        <v>5.0991501416430537E-2</v>
      </c>
      <c r="Q8" s="5">
        <f t="shared" si="5"/>
        <v>0.3059490084985832</v>
      </c>
      <c r="R8" s="5">
        <v>0.125</v>
      </c>
      <c r="S8" s="5">
        <v>3.19</v>
      </c>
      <c r="T8" s="5">
        <v>0.44</v>
      </c>
      <c r="U8" s="5">
        <v>13.66</v>
      </c>
      <c r="V8" s="5">
        <v>21.22</v>
      </c>
      <c r="W8" s="5">
        <v>9.07</v>
      </c>
      <c r="X8" s="5">
        <v>42.74</v>
      </c>
      <c r="Y8">
        <v>0.89</v>
      </c>
      <c r="Z8" s="28">
        <f t="shared" si="6"/>
        <v>89</v>
      </c>
      <c r="AA8">
        <v>0.05</v>
      </c>
      <c r="AB8">
        <v>5.76</v>
      </c>
      <c r="AC8" s="5">
        <v>33.83</v>
      </c>
      <c r="AD8" s="5">
        <v>14.68</v>
      </c>
      <c r="AE8" s="5">
        <v>25.17</v>
      </c>
      <c r="AF8" s="5">
        <v>15.16</v>
      </c>
      <c r="AG8" s="5">
        <v>0.33</v>
      </c>
      <c r="AH8" s="5">
        <v>0.65</v>
      </c>
      <c r="AI8" s="5">
        <v>0.42</v>
      </c>
      <c r="AJ8" s="5">
        <v>0.67</v>
      </c>
      <c r="AK8" s="5">
        <v>6.08</v>
      </c>
      <c r="AL8" s="5">
        <v>1.62</v>
      </c>
      <c r="AM8" s="5">
        <v>6.75</v>
      </c>
      <c r="AN8" s="5">
        <v>3.05</v>
      </c>
      <c r="AO8" s="5">
        <v>4.4166666666666696</v>
      </c>
      <c r="AP8" s="5">
        <v>3.1666666666666701</v>
      </c>
      <c r="AQ8" s="5">
        <v>0.5</v>
      </c>
      <c r="AR8" s="5">
        <v>2.0833333333333299</v>
      </c>
      <c r="AS8" s="5">
        <v>2.0833333333333299</v>
      </c>
      <c r="AT8" s="28">
        <v>14</v>
      </c>
      <c r="AU8" s="47">
        <v>14.286186103047195</v>
      </c>
      <c r="AV8" s="47">
        <v>9.8288185939404578</v>
      </c>
      <c r="AW8" s="47">
        <v>42.050169037784549</v>
      </c>
      <c r="AX8" s="47">
        <v>25.639033439490447</v>
      </c>
      <c r="AY8" s="47">
        <v>32.929557359989936</v>
      </c>
      <c r="AZ8" s="47">
        <v>0.11880664040816771</v>
      </c>
      <c r="BA8" s="47">
        <v>0.40167680913395803</v>
      </c>
    </row>
    <row r="9" spans="1:53" x14ac:dyDescent="0.3">
      <c r="A9" t="s">
        <v>7</v>
      </c>
      <c r="B9">
        <v>2021</v>
      </c>
      <c r="C9" t="s">
        <v>32</v>
      </c>
      <c r="D9" t="s">
        <v>32</v>
      </c>
      <c r="E9" s="5">
        <v>23.826086956521699</v>
      </c>
      <c r="F9" s="5">
        <v>1.3043478260869601</v>
      </c>
      <c r="G9" s="5">
        <v>2.1459854014598569</v>
      </c>
      <c r="H9" s="5">
        <v>4.2608695652173898</v>
      </c>
      <c r="I9" s="5">
        <f t="shared" si="0"/>
        <v>1.8613138686131401</v>
      </c>
      <c r="J9" s="5">
        <v>3.6956521739130399</v>
      </c>
      <c r="K9" s="5">
        <f t="shared" si="1"/>
        <v>2.1897810218978131E-2</v>
      </c>
      <c r="L9" s="5">
        <f t="shared" si="2"/>
        <v>0.13138686131386879</v>
      </c>
      <c r="M9" s="5">
        <v>4.3478260869565202E-2</v>
      </c>
      <c r="N9" s="5">
        <f t="shared" si="3"/>
        <v>0.65474452554744644</v>
      </c>
      <c r="O9" s="5">
        <v>1.3</v>
      </c>
      <c r="P9" s="5">
        <f t="shared" si="4"/>
        <v>8.7591240875912621E-2</v>
      </c>
      <c r="Q9" s="5">
        <f t="shared" si="5"/>
        <v>0.5255474452554757</v>
      </c>
      <c r="R9" s="5">
        <v>0.173913043478261</v>
      </c>
      <c r="S9" s="5">
        <v>2.46</v>
      </c>
      <c r="T9" s="5">
        <v>0.38</v>
      </c>
      <c r="U9" s="5">
        <v>15.68</v>
      </c>
      <c r="V9" s="5">
        <v>17.079999999999998</v>
      </c>
      <c r="W9" s="5">
        <v>5.39</v>
      </c>
      <c r="X9" s="5">
        <v>31.58</v>
      </c>
      <c r="Y9">
        <v>0.88</v>
      </c>
      <c r="Z9" s="28">
        <f t="shared" si="6"/>
        <v>88</v>
      </c>
      <c r="AA9">
        <v>0.09</v>
      </c>
      <c r="AB9">
        <v>10.41</v>
      </c>
      <c r="AC9" s="5">
        <v>70.75</v>
      </c>
      <c r="AD9" s="5">
        <v>16.739999999999998</v>
      </c>
      <c r="AE9" s="5">
        <v>64</v>
      </c>
      <c r="AF9" s="5">
        <v>14.56</v>
      </c>
      <c r="AG9" s="5">
        <v>0.42</v>
      </c>
      <c r="AH9" s="5">
        <v>0.51</v>
      </c>
      <c r="AI9" s="5">
        <v>0.75</v>
      </c>
      <c r="AJ9" s="5">
        <v>0.75</v>
      </c>
      <c r="AK9" s="5">
        <v>6.25</v>
      </c>
      <c r="AL9" s="5">
        <v>2.38</v>
      </c>
      <c r="AM9" s="5">
        <v>15.5</v>
      </c>
      <c r="AN9" s="5">
        <v>8.27</v>
      </c>
      <c r="AO9" s="5">
        <v>2.25</v>
      </c>
      <c r="AP9" s="5">
        <v>2.5</v>
      </c>
      <c r="AQ9" s="5">
        <v>0.91666666666666696</v>
      </c>
      <c r="AR9" s="5">
        <v>1.5833333333333299</v>
      </c>
      <c r="AS9" s="5">
        <v>1.9166666666666701</v>
      </c>
      <c r="AT9" s="28">
        <v>13</v>
      </c>
      <c r="AU9" s="47">
        <v>5.0317280900928649</v>
      </c>
      <c r="AV9" s="47">
        <v>18.475494040266252</v>
      </c>
      <c r="AW9" s="47">
        <v>7.0807081105580281</v>
      </c>
      <c r="AX9" s="47">
        <v>26.073415923566881</v>
      </c>
      <c r="AY9" s="47">
        <v>64.671865481475152</v>
      </c>
      <c r="AZ9" s="47">
        <v>0.11484277162413369</v>
      </c>
      <c r="BA9" s="47">
        <v>0.47113394985994056</v>
      </c>
    </row>
    <row r="10" spans="1:53" x14ac:dyDescent="0.3">
      <c r="A10" t="s">
        <v>6</v>
      </c>
      <c r="B10">
        <v>2021</v>
      </c>
      <c r="C10" t="s">
        <v>31</v>
      </c>
      <c r="D10" t="s">
        <v>32</v>
      </c>
      <c r="E10" s="5">
        <v>27.956521739130402</v>
      </c>
      <c r="F10" s="5">
        <v>1</v>
      </c>
      <c r="G10" s="5">
        <v>1.063763608087094</v>
      </c>
      <c r="H10" s="5">
        <v>2.47826086956522</v>
      </c>
      <c r="I10" s="5">
        <f t="shared" si="0"/>
        <v>0.95178849144634814</v>
      </c>
      <c r="J10" s="5">
        <v>2.2173913043478302</v>
      </c>
      <c r="K10" s="5">
        <f t="shared" si="1"/>
        <v>7.4650077760497813E-2</v>
      </c>
      <c r="L10" s="5">
        <f t="shared" si="2"/>
        <v>0.44790046656298688</v>
      </c>
      <c r="M10" s="5">
        <v>0.173913043478261</v>
      </c>
      <c r="N10" s="5">
        <f t="shared" si="3"/>
        <v>0.11160186625194414</v>
      </c>
      <c r="O10" s="5">
        <v>0.26</v>
      </c>
      <c r="P10" s="5">
        <f t="shared" si="4"/>
        <v>0</v>
      </c>
      <c r="Q10" s="5">
        <f t="shared" si="5"/>
        <v>0</v>
      </c>
      <c r="R10" s="5">
        <v>0</v>
      </c>
      <c r="S10" s="5">
        <v>2.54</v>
      </c>
      <c r="T10" s="5">
        <v>0.31</v>
      </c>
      <c r="U10" s="5">
        <v>12.03</v>
      </c>
      <c r="V10" s="5">
        <v>14.7</v>
      </c>
      <c r="W10" s="5">
        <v>8.2899999999999991</v>
      </c>
      <c r="X10" s="5">
        <v>56.39</v>
      </c>
      <c r="Y10">
        <v>0.89</v>
      </c>
      <c r="Z10" s="28">
        <f t="shared" si="6"/>
        <v>89</v>
      </c>
      <c r="AA10">
        <v>0.05</v>
      </c>
      <c r="AB10">
        <v>5.77</v>
      </c>
      <c r="AC10" s="5">
        <v>39.42</v>
      </c>
      <c r="AD10" s="5">
        <v>14.6</v>
      </c>
      <c r="AE10" s="5">
        <v>25.25</v>
      </c>
      <c r="AF10" s="5">
        <v>9.49</v>
      </c>
      <c r="AG10" s="5">
        <v>0.42</v>
      </c>
      <c r="AH10" s="5">
        <v>0.9</v>
      </c>
      <c r="AI10" s="5">
        <v>0.33</v>
      </c>
      <c r="AJ10" s="5">
        <v>0.49</v>
      </c>
      <c r="AK10" s="5">
        <v>7.5</v>
      </c>
      <c r="AL10" s="5">
        <v>2.65</v>
      </c>
      <c r="AM10" s="5">
        <v>14.17</v>
      </c>
      <c r="AN10" s="5">
        <v>6.24</v>
      </c>
      <c r="AO10" s="5">
        <v>3.6666666666666701</v>
      </c>
      <c r="AP10" s="5">
        <v>2.5</v>
      </c>
      <c r="AQ10" s="5">
        <v>0.58333333333333304</v>
      </c>
      <c r="AR10" s="5">
        <v>2</v>
      </c>
      <c r="AS10" s="5">
        <v>1.9166666666666701</v>
      </c>
      <c r="AT10" s="28">
        <v>12</v>
      </c>
      <c r="AU10" s="47">
        <v>17.53788322397806</v>
      </c>
      <c r="AV10" s="47">
        <v>17.802904184996709</v>
      </c>
      <c r="AW10" s="47">
        <v>27.438563485552663</v>
      </c>
      <c r="AX10" s="47">
        <v>36.374375477707005</v>
      </c>
      <c r="AY10" s="47">
        <v>33.80665672136633</v>
      </c>
      <c r="AZ10" s="47">
        <v>9.9754467467163738E-2</v>
      </c>
      <c r="BA10" s="47">
        <v>0.34913028636866977</v>
      </c>
    </row>
    <row r="12" spans="1:53" x14ac:dyDescent="0.3">
      <c r="AW12" s="47"/>
    </row>
    <row r="13" spans="1:53" x14ac:dyDescent="0.3">
      <c r="AW13" s="47"/>
    </row>
    <row r="14" spans="1:53" x14ac:dyDescent="0.3">
      <c r="AW14" s="47"/>
    </row>
    <row r="15" spans="1:53" x14ac:dyDescent="0.3">
      <c r="AW15" s="47"/>
    </row>
    <row r="16" spans="1:53" x14ac:dyDescent="0.3">
      <c r="AW16" s="47"/>
    </row>
    <row r="17" spans="49:49" x14ac:dyDescent="0.3">
      <c r="AW17" s="47"/>
    </row>
    <row r="18" spans="49:49" x14ac:dyDescent="0.3">
      <c r="AW18" s="47"/>
    </row>
    <row r="19" spans="49:49" x14ac:dyDescent="0.3">
      <c r="AW19" s="47"/>
    </row>
    <row r="20" spans="49:49" x14ac:dyDescent="0.3">
      <c r="AW20" s="47"/>
    </row>
    <row r="21" spans="49:49" x14ac:dyDescent="0.3">
      <c r="AW21" s="4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60"/>
  <sheetViews>
    <sheetView workbookViewId="0">
      <pane ySplit="1" topLeftCell="A2" activePane="bottomLeft" state="frozen"/>
      <selection pane="bottomLeft" activeCell="I5" sqref="I5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11</v>
      </c>
      <c r="H1" t="s">
        <v>147</v>
      </c>
    </row>
    <row r="2" spans="1:8" x14ac:dyDescent="0.3">
      <c r="A2" t="s">
        <v>18</v>
      </c>
      <c r="B2" s="1">
        <v>44396</v>
      </c>
      <c r="C2">
        <v>1</v>
      </c>
      <c r="D2">
        <v>43</v>
      </c>
      <c r="E2" t="s">
        <v>64</v>
      </c>
      <c r="F2">
        <v>1</v>
      </c>
      <c r="G2">
        <f t="shared" ref="G2:G65" si="0">F2/D2</f>
        <v>2.3255813953488372E-2</v>
      </c>
      <c r="H2" t="s">
        <v>148</v>
      </c>
    </row>
    <row r="3" spans="1:8" x14ac:dyDescent="0.3">
      <c r="A3" t="s">
        <v>18</v>
      </c>
      <c r="B3" s="1">
        <v>44396</v>
      </c>
      <c r="C3">
        <v>2</v>
      </c>
      <c r="D3">
        <v>45</v>
      </c>
      <c r="E3" t="s">
        <v>64</v>
      </c>
      <c r="F3">
        <v>3</v>
      </c>
      <c r="G3">
        <f t="shared" si="0"/>
        <v>6.6666666666666666E-2</v>
      </c>
      <c r="H3" t="s">
        <v>148</v>
      </c>
    </row>
    <row r="4" spans="1:8" x14ac:dyDescent="0.3">
      <c r="A4" t="s">
        <v>18</v>
      </c>
      <c r="B4" s="1">
        <v>44396</v>
      </c>
      <c r="C4">
        <v>3</v>
      </c>
      <c r="D4">
        <v>45</v>
      </c>
      <c r="E4" t="s">
        <v>64</v>
      </c>
      <c r="F4">
        <v>4</v>
      </c>
      <c r="G4">
        <f t="shared" si="0"/>
        <v>8.8888888888888892E-2</v>
      </c>
      <c r="H4" t="s">
        <v>148</v>
      </c>
    </row>
    <row r="5" spans="1:8" x14ac:dyDescent="0.3">
      <c r="A5" t="s">
        <v>18</v>
      </c>
      <c r="B5" s="1">
        <v>44396</v>
      </c>
      <c r="C5">
        <v>4</v>
      </c>
      <c r="D5">
        <v>39</v>
      </c>
      <c r="F5">
        <v>0</v>
      </c>
      <c r="G5">
        <f t="shared" si="0"/>
        <v>0</v>
      </c>
    </row>
    <row r="6" spans="1:8" x14ac:dyDescent="0.3">
      <c r="A6" t="s">
        <v>18</v>
      </c>
      <c r="B6" s="1">
        <v>44396</v>
      </c>
      <c r="C6">
        <v>5</v>
      </c>
      <c r="D6">
        <v>38</v>
      </c>
      <c r="F6">
        <v>0</v>
      </c>
      <c r="G6">
        <f t="shared" si="0"/>
        <v>0</v>
      </c>
    </row>
    <row r="7" spans="1:8" x14ac:dyDescent="0.3">
      <c r="A7" t="s">
        <v>18</v>
      </c>
      <c r="B7" s="1">
        <v>44425</v>
      </c>
      <c r="C7">
        <v>1</v>
      </c>
      <c r="D7">
        <v>23</v>
      </c>
      <c r="E7" t="s">
        <v>64</v>
      </c>
      <c r="F7">
        <v>1</v>
      </c>
      <c r="G7">
        <f t="shared" si="0"/>
        <v>4.3478260869565216E-2</v>
      </c>
      <c r="H7" t="s">
        <v>148</v>
      </c>
    </row>
    <row r="8" spans="1:8" x14ac:dyDescent="0.3">
      <c r="A8" t="s">
        <v>18</v>
      </c>
      <c r="B8" s="1">
        <v>44425</v>
      </c>
      <c r="C8">
        <v>2</v>
      </c>
      <c r="D8">
        <v>28</v>
      </c>
      <c r="E8" t="s">
        <v>64</v>
      </c>
      <c r="F8">
        <v>2</v>
      </c>
      <c r="G8">
        <f t="shared" si="0"/>
        <v>7.1428571428571425E-2</v>
      </c>
      <c r="H8" t="s">
        <v>148</v>
      </c>
    </row>
    <row r="9" spans="1:8" x14ac:dyDescent="0.3">
      <c r="A9" t="s">
        <v>18</v>
      </c>
      <c r="B9" s="1">
        <v>44425</v>
      </c>
      <c r="C9">
        <v>3</v>
      </c>
      <c r="D9">
        <v>23</v>
      </c>
      <c r="E9" t="s">
        <v>33</v>
      </c>
      <c r="F9">
        <v>1</v>
      </c>
      <c r="G9">
        <f t="shared" si="0"/>
        <v>4.3478260869565216E-2</v>
      </c>
      <c r="H9" t="s">
        <v>32</v>
      </c>
    </row>
    <row r="10" spans="1:8" x14ac:dyDescent="0.3">
      <c r="A10" t="s">
        <v>18</v>
      </c>
      <c r="B10" s="1">
        <v>44425</v>
      </c>
      <c r="C10">
        <v>4</v>
      </c>
      <c r="D10">
        <v>28</v>
      </c>
      <c r="E10" t="s">
        <v>64</v>
      </c>
      <c r="F10">
        <v>3</v>
      </c>
      <c r="G10">
        <f t="shared" si="0"/>
        <v>0.10714285714285714</v>
      </c>
      <c r="H10" t="s">
        <v>148</v>
      </c>
    </row>
    <row r="11" spans="1:8" x14ac:dyDescent="0.3">
      <c r="A11" t="s">
        <v>18</v>
      </c>
      <c r="B11" s="1">
        <v>44425</v>
      </c>
      <c r="C11">
        <v>5</v>
      </c>
      <c r="D11">
        <v>31</v>
      </c>
      <c r="E11" t="s">
        <v>64</v>
      </c>
      <c r="F11">
        <v>2</v>
      </c>
      <c r="G11">
        <f t="shared" si="0"/>
        <v>6.4516129032258063E-2</v>
      </c>
      <c r="H11" t="s">
        <v>148</v>
      </c>
    </row>
    <row r="12" spans="1:8" x14ac:dyDescent="0.3">
      <c r="A12" t="s">
        <v>18</v>
      </c>
      <c r="B12" s="1">
        <v>44425</v>
      </c>
      <c r="C12">
        <v>6</v>
      </c>
      <c r="D12">
        <v>24</v>
      </c>
      <c r="E12" t="s">
        <v>64</v>
      </c>
      <c r="F12">
        <v>5</v>
      </c>
      <c r="G12">
        <f t="shared" si="0"/>
        <v>0.20833333333333334</v>
      </c>
      <c r="H12" t="s">
        <v>148</v>
      </c>
    </row>
    <row r="13" spans="1:8" x14ac:dyDescent="0.3">
      <c r="A13" t="s">
        <v>18</v>
      </c>
      <c r="B13" s="1">
        <v>44438</v>
      </c>
      <c r="C13">
        <v>1</v>
      </c>
      <c r="D13">
        <v>33</v>
      </c>
      <c r="E13" t="s">
        <v>16</v>
      </c>
      <c r="F13">
        <v>1</v>
      </c>
      <c r="G13">
        <f t="shared" si="0"/>
        <v>3.0303030303030304E-2</v>
      </c>
      <c r="H13" t="s">
        <v>32</v>
      </c>
    </row>
    <row r="14" spans="1:8" x14ac:dyDescent="0.3">
      <c r="A14" t="s">
        <v>18</v>
      </c>
      <c r="B14" s="1">
        <v>44438</v>
      </c>
      <c r="C14">
        <v>1</v>
      </c>
      <c r="D14">
        <v>21</v>
      </c>
      <c r="E14" t="s">
        <v>64</v>
      </c>
      <c r="F14">
        <v>1</v>
      </c>
      <c r="G14">
        <f t="shared" si="0"/>
        <v>4.7619047619047616E-2</v>
      </c>
      <c r="H14" t="s">
        <v>148</v>
      </c>
    </row>
    <row r="15" spans="1:8" x14ac:dyDescent="0.3">
      <c r="A15" t="s">
        <v>18</v>
      </c>
      <c r="B15" s="1">
        <v>44438</v>
      </c>
      <c r="C15">
        <v>2</v>
      </c>
      <c r="D15">
        <v>32</v>
      </c>
      <c r="E15" t="s">
        <v>64</v>
      </c>
      <c r="F15">
        <v>3</v>
      </c>
      <c r="G15">
        <f t="shared" si="0"/>
        <v>9.375E-2</v>
      </c>
      <c r="H15" t="s">
        <v>148</v>
      </c>
    </row>
    <row r="16" spans="1:8" x14ac:dyDescent="0.3">
      <c r="A16" t="s">
        <v>18</v>
      </c>
      <c r="B16" s="1">
        <v>44438</v>
      </c>
      <c r="C16">
        <v>2</v>
      </c>
      <c r="D16">
        <v>22</v>
      </c>
      <c r="E16" t="s">
        <v>64</v>
      </c>
      <c r="F16">
        <v>4</v>
      </c>
      <c r="G16">
        <f t="shared" si="0"/>
        <v>0.18181818181818182</v>
      </c>
      <c r="H16" t="s">
        <v>148</v>
      </c>
    </row>
    <row r="17" spans="1:8" x14ac:dyDescent="0.3">
      <c r="A17" t="s">
        <v>18</v>
      </c>
      <c r="B17" s="1">
        <v>44438</v>
      </c>
      <c r="C17">
        <v>3</v>
      </c>
      <c r="D17">
        <v>26</v>
      </c>
      <c r="E17" t="s">
        <v>64</v>
      </c>
      <c r="F17">
        <v>4</v>
      </c>
      <c r="G17">
        <f t="shared" si="0"/>
        <v>0.15384615384615385</v>
      </c>
      <c r="H17" t="s">
        <v>148</v>
      </c>
    </row>
    <row r="18" spans="1:8" x14ac:dyDescent="0.3">
      <c r="A18" t="s">
        <v>18</v>
      </c>
      <c r="B18" s="1">
        <v>44438</v>
      </c>
      <c r="C18">
        <v>3</v>
      </c>
      <c r="D18">
        <v>24</v>
      </c>
      <c r="E18" t="s">
        <v>8</v>
      </c>
      <c r="F18">
        <v>1</v>
      </c>
      <c r="G18">
        <f t="shared" si="0"/>
        <v>4.1666666666666664E-2</v>
      </c>
      <c r="H18" t="s">
        <v>32</v>
      </c>
    </row>
    <row r="19" spans="1:8" x14ac:dyDescent="0.3">
      <c r="A19" t="s">
        <v>18</v>
      </c>
      <c r="B19" s="1">
        <v>44438</v>
      </c>
      <c r="C19">
        <v>4</v>
      </c>
      <c r="D19">
        <v>26</v>
      </c>
      <c r="E19" t="s">
        <v>64</v>
      </c>
      <c r="F19">
        <v>10</v>
      </c>
      <c r="G19">
        <f t="shared" si="0"/>
        <v>0.38461538461538464</v>
      </c>
      <c r="H19" t="s">
        <v>148</v>
      </c>
    </row>
    <row r="20" spans="1:8" x14ac:dyDescent="0.3">
      <c r="A20" t="s">
        <v>18</v>
      </c>
      <c r="B20" s="1">
        <v>44438</v>
      </c>
      <c r="C20">
        <v>5</v>
      </c>
      <c r="D20">
        <v>35</v>
      </c>
      <c r="E20" t="s">
        <v>64</v>
      </c>
      <c r="F20">
        <v>1</v>
      </c>
      <c r="G20">
        <f t="shared" si="0"/>
        <v>2.8571428571428571E-2</v>
      </c>
      <c r="H20" t="s">
        <v>148</v>
      </c>
    </row>
    <row r="21" spans="1:8" x14ac:dyDescent="0.3">
      <c r="A21" t="s">
        <v>18</v>
      </c>
      <c r="B21" s="1">
        <v>44438</v>
      </c>
      <c r="C21">
        <v>6</v>
      </c>
      <c r="D21">
        <v>27</v>
      </c>
      <c r="E21" t="s">
        <v>64</v>
      </c>
      <c r="F21">
        <v>2</v>
      </c>
      <c r="G21">
        <f t="shared" si="0"/>
        <v>7.407407407407407E-2</v>
      </c>
      <c r="H21" t="s">
        <v>148</v>
      </c>
    </row>
    <row r="22" spans="1:8" x14ac:dyDescent="0.3">
      <c r="A22" t="s">
        <v>18</v>
      </c>
      <c r="B22" s="1">
        <v>44438</v>
      </c>
      <c r="C22">
        <v>7</v>
      </c>
      <c r="D22">
        <v>25</v>
      </c>
      <c r="F22">
        <v>0</v>
      </c>
      <c r="G22">
        <f t="shared" si="0"/>
        <v>0</v>
      </c>
    </row>
    <row r="23" spans="1:8" x14ac:dyDescent="0.3">
      <c r="A23" t="s">
        <v>18</v>
      </c>
      <c r="B23" s="1">
        <v>44438</v>
      </c>
      <c r="C23">
        <v>8</v>
      </c>
      <c r="D23">
        <v>23</v>
      </c>
      <c r="F23">
        <v>0</v>
      </c>
      <c r="G23">
        <f t="shared" si="0"/>
        <v>0</v>
      </c>
    </row>
    <row r="24" spans="1:8" x14ac:dyDescent="0.3">
      <c r="A24" t="s">
        <v>18</v>
      </c>
      <c r="B24" s="1">
        <v>44438</v>
      </c>
      <c r="C24">
        <v>9</v>
      </c>
      <c r="D24">
        <v>26</v>
      </c>
      <c r="F24">
        <v>0</v>
      </c>
      <c r="G24">
        <f t="shared" si="0"/>
        <v>0</v>
      </c>
    </row>
    <row r="25" spans="1:8" x14ac:dyDescent="0.3">
      <c r="A25" t="s">
        <v>18</v>
      </c>
      <c r="B25" s="1">
        <v>44438</v>
      </c>
      <c r="C25">
        <v>10</v>
      </c>
      <c r="D25">
        <v>40</v>
      </c>
      <c r="F25">
        <v>0</v>
      </c>
      <c r="G25">
        <f t="shared" si="0"/>
        <v>0</v>
      </c>
    </row>
    <row r="26" spans="1:8" x14ac:dyDescent="0.3">
      <c r="A26" t="s">
        <v>10</v>
      </c>
      <c r="B26" s="1">
        <v>44397</v>
      </c>
      <c r="C26">
        <v>1</v>
      </c>
      <c r="D26">
        <v>14</v>
      </c>
      <c r="E26" t="s">
        <v>64</v>
      </c>
      <c r="F26">
        <v>2</v>
      </c>
      <c r="G26">
        <f t="shared" si="0"/>
        <v>0.14285714285714285</v>
      </c>
      <c r="H26" t="s">
        <v>148</v>
      </c>
    </row>
    <row r="27" spans="1:8" x14ac:dyDescent="0.3">
      <c r="A27" t="s">
        <v>10</v>
      </c>
      <c r="B27" s="1">
        <v>44397</v>
      </c>
      <c r="C27">
        <v>2</v>
      </c>
      <c r="D27">
        <v>17</v>
      </c>
      <c r="E27" t="s">
        <v>64</v>
      </c>
      <c r="F27">
        <v>1</v>
      </c>
      <c r="G27">
        <f t="shared" si="0"/>
        <v>5.8823529411764705E-2</v>
      </c>
      <c r="H27" t="s">
        <v>148</v>
      </c>
    </row>
    <row r="28" spans="1:8" x14ac:dyDescent="0.3">
      <c r="A28" t="s">
        <v>10</v>
      </c>
      <c r="B28" s="1">
        <v>44397</v>
      </c>
      <c r="C28">
        <v>3</v>
      </c>
      <c r="D28">
        <v>15</v>
      </c>
      <c r="F28">
        <v>0</v>
      </c>
      <c r="G28">
        <f t="shared" si="0"/>
        <v>0</v>
      </c>
    </row>
    <row r="29" spans="1:8" x14ac:dyDescent="0.3">
      <c r="A29" t="s">
        <v>10</v>
      </c>
      <c r="B29" s="1">
        <v>44397</v>
      </c>
      <c r="C29">
        <v>4</v>
      </c>
      <c r="D29">
        <v>14</v>
      </c>
      <c r="E29" t="s">
        <v>64</v>
      </c>
      <c r="F29">
        <v>1</v>
      </c>
      <c r="G29">
        <f t="shared" si="0"/>
        <v>7.1428571428571425E-2</v>
      </c>
      <c r="H29" t="s">
        <v>148</v>
      </c>
    </row>
    <row r="30" spans="1:8" x14ac:dyDescent="0.3">
      <c r="A30" t="s">
        <v>10</v>
      </c>
      <c r="B30" s="1">
        <v>44397</v>
      </c>
      <c r="C30">
        <v>5</v>
      </c>
      <c r="D30">
        <v>23</v>
      </c>
      <c r="F30">
        <v>0</v>
      </c>
      <c r="G30">
        <f t="shared" si="0"/>
        <v>0</v>
      </c>
    </row>
    <row r="31" spans="1:8" x14ac:dyDescent="0.3">
      <c r="A31" t="s">
        <v>10</v>
      </c>
      <c r="B31" s="1">
        <v>44404</v>
      </c>
      <c r="C31">
        <v>1</v>
      </c>
      <c r="D31">
        <v>18</v>
      </c>
      <c r="F31">
        <v>0</v>
      </c>
      <c r="G31">
        <f t="shared" si="0"/>
        <v>0</v>
      </c>
    </row>
    <row r="32" spans="1:8" x14ac:dyDescent="0.3">
      <c r="A32" t="s">
        <v>10</v>
      </c>
      <c r="B32" s="1">
        <v>44404</v>
      </c>
      <c r="C32">
        <v>2</v>
      </c>
      <c r="D32">
        <v>21</v>
      </c>
      <c r="F32">
        <v>0</v>
      </c>
      <c r="G32">
        <f t="shared" si="0"/>
        <v>0</v>
      </c>
    </row>
    <row r="33" spans="1:8" x14ac:dyDescent="0.3">
      <c r="A33" t="s">
        <v>10</v>
      </c>
      <c r="B33" s="1">
        <v>44404</v>
      </c>
      <c r="C33">
        <v>3</v>
      </c>
      <c r="D33">
        <v>18</v>
      </c>
      <c r="E33" t="s">
        <v>64</v>
      </c>
      <c r="F33">
        <v>1</v>
      </c>
      <c r="G33">
        <f t="shared" si="0"/>
        <v>5.5555555555555552E-2</v>
      </c>
      <c r="H33" t="s">
        <v>148</v>
      </c>
    </row>
    <row r="34" spans="1:8" x14ac:dyDescent="0.3">
      <c r="A34" t="s">
        <v>10</v>
      </c>
      <c r="B34" s="1">
        <v>44404</v>
      </c>
      <c r="C34">
        <v>4</v>
      </c>
      <c r="D34">
        <v>16</v>
      </c>
      <c r="E34" t="s">
        <v>64</v>
      </c>
      <c r="F34">
        <v>1</v>
      </c>
      <c r="G34">
        <f t="shared" si="0"/>
        <v>6.25E-2</v>
      </c>
      <c r="H34" t="s">
        <v>148</v>
      </c>
    </row>
    <row r="35" spans="1:8" x14ac:dyDescent="0.3">
      <c r="A35" t="s">
        <v>10</v>
      </c>
      <c r="B35" s="1">
        <v>44404</v>
      </c>
      <c r="C35">
        <v>5</v>
      </c>
      <c r="D35">
        <v>16</v>
      </c>
      <c r="F35">
        <v>0</v>
      </c>
      <c r="G35">
        <f t="shared" si="0"/>
        <v>0</v>
      </c>
    </row>
    <row r="36" spans="1:8" x14ac:dyDescent="0.3">
      <c r="A36" t="s">
        <v>10</v>
      </c>
      <c r="B36" s="1">
        <v>44426</v>
      </c>
      <c r="C36">
        <v>1</v>
      </c>
      <c r="D36">
        <v>26</v>
      </c>
      <c r="E36" t="s">
        <v>64</v>
      </c>
      <c r="F36">
        <v>2</v>
      </c>
      <c r="G36">
        <f t="shared" si="0"/>
        <v>7.6923076923076927E-2</v>
      </c>
      <c r="H36" t="s">
        <v>148</v>
      </c>
    </row>
    <row r="37" spans="1:8" x14ac:dyDescent="0.3">
      <c r="A37" t="s">
        <v>10</v>
      </c>
      <c r="B37" s="1">
        <v>44426</v>
      </c>
      <c r="C37">
        <v>2</v>
      </c>
      <c r="D37">
        <v>22</v>
      </c>
      <c r="E37" t="s">
        <v>64</v>
      </c>
      <c r="F37">
        <v>3</v>
      </c>
      <c r="G37">
        <f t="shared" si="0"/>
        <v>0.13636363636363635</v>
      </c>
      <c r="H37" t="s">
        <v>148</v>
      </c>
    </row>
    <row r="38" spans="1:8" x14ac:dyDescent="0.3">
      <c r="A38" t="s">
        <v>10</v>
      </c>
      <c r="B38" s="1">
        <v>44426</v>
      </c>
      <c r="C38">
        <v>3</v>
      </c>
      <c r="D38">
        <v>26</v>
      </c>
      <c r="E38" t="s">
        <v>64</v>
      </c>
      <c r="F38">
        <v>4</v>
      </c>
      <c r="G38">
        <f t="shared" si="0"/>
        <v>0.15384615384615385</v>
      </c>
      <c r="H38" t="s">
        <v>148</v>
      </c>
    </row>
    <row r="39" spans="1:8" x14ac:dyDescent="0.3">
      <c r="A39" t="s">
        <v>10</v>
      </c>
      <c r="B39" s="1">
        <v>44426</v>
      </c>
      <c r="C39">
        <v>4</v>
      </c>
      <c r="D39">
        <v>27</v>
      </c>
      <c r="E39" t="s">
        <v>16</v>
      </c>
      <c r="F39">
        <v>1</v>
      </c>
      <c r="G39">
        <f t="shared" si="0"/>
        <v>3.7037037037037035E-2</v>
      </c>
      <c r="H39" t="s">
        <v>32</v>
      </c>
    </row>
    <row r="40" spans="1:8" x14ac:dyDescent="0.3">
      <c r="A40" t="s">
        <v>10</v>
      </c>
      <c r="B40" s="1">
        <v>44426</v>
      </c>
      <c r="C40">
        <v>4</v>
      </c>
      <c r="D40">
        <v>27</v>
      </c>
      <c r="E40" t="s">
        <v>64</v>
      </c>
      <c r="F40">
        <v>7</v>
      </c>
      <c r="G40">
        <f t="shared" si="0"/>
        <v>0.25925925925925924</v>
      </c>
      <c r="H40" t="s">
        <v>148</v>
      </c>
    </row>
    <row r="41" spans="1:8" x14ac:dyDescent="0.3">
      <c r="A41" t="s">
        <v>10</v>
      </c>
      <c r="B41" s="1">
        <v>44426</v>
      </c>
      <c r="C41">
        <v>4</v>
      </c>
      <c r="D41">
        <v>27</v>
      </c>
      <c r="E41" t="s">
        <v>165</v>
      </c>
      <c r="F41">
        <v>1</v>
      </c>
      <c r="G41">
        <f t="shared" si="0"/>
        <v>3.7037037037037035E-2</v>
      </c>
      <c r="H41" t="s">
        <v>32</v>
      </c>
    </row>
    <row r="42" spans="1:8" x14ac:dyDescent="0.3">
      <c r="A42" t="s">
        <v>10</v>
      </c>
      <c r="B42" s="1">
        <v>44426</v>
      </c>
      <c r="C42">
        <v>5</v>
      </c>
      <c r="D42">
        <v>22</v>
      </c>
      <c r="E42" t="s">
        <v>64</v>
      </c>
      <c r="F42">
        <v>4</v>
      </c>
      <c r="G42">
        <f t="shared" si="0"/>
        <v>0.18181818181818182</v>
      </c>
      <c r="H42" t="s">
        <v>148</v>
      </c>
    </row>
    <row r="43" spans="1:8" x14ac:dyDescent="0.3">
      <c r="A43" t="s">
        <v>10</v>
      </c>
      <c r="B43" s="1">
        <v>44426</v>
      </c>
      <c r="C43">
        <v>6</v>
      </c>
      <c r="D43">
        <v>27</v>
      </c>
      <c r="E43" t="s">
        <v>64</v>
      </c>
      <c r="F43">
        <v>1</v>
      </c>
      <c r="G43">
        <f t="shared" si="0"/>
        <v>3.7037037037037035E-2</v>
      </c>
      <c r="H43" t="s">
        <v>148</v>
      </c>
    </row>
    <row r="44" spans="1:8" x14ac:dyDescent="0.3">
      <c r="A44" t="s">
        <v>10</v>
      </c>
      <c r="B44" s="1">
        <v>44432</v>
      </c>
      <c r="C44">
        <v>1</v>
      </c>
      <c r="D44">
        <v>27</v>
      </c>
      <c r="E44" t="s">
        <v>64</v>
      </c>
      <c r="F44">
        <v>1</v>
      </c>
      <c r="G44">
        <f t="shared" si="0"/>
        <v>3.7037037037037035E-2</v>
      </c>
      <c r="H44" t="s">
        <v>148</v>
      </c>
    </row>
    <row r="45" spans="1:8" x14ac:dyDescent="0.3">
      <c r="A45" t="s">
        <v>10</v>
      </c>
      <c r="B45" s="1">
        <v>44432</v>
      </c>
      <c r="C45">
        <v>2</v>
      </c>
      <c r="D45">
        <v>23</v>
      </c>
      <c r="E45" t="s">
        <v>64</v>
      </c>
      <c r="F45">
        <v>4</v>
      </c>
      <c r="G45">
        <f t="shared" si="0"/>
        <v>0.17391304347826086</v>
      </c>
      <c r="H45" t="s">
        <v>148</v>
      </c>
    </row>
    <row r="46" spans="1:8" x14ac:dyDescent="0.3">
      <c r="A46" t="s">
        <v>10</v>
      </c>
      <c r="B46" s="1">
        <v>44432</v>
      </c>
      <c r="C46">
        <v>3</v>
      </c>
      <c r="D46">
        <v>34</v>
      </c>
      <c r="E46" t="s">
        <v>64</v>
      </c>
      <c r="F46">
        <v>1</v>
      </c>
      <c r="G46">
        <f t="shared" si="0"/>
        <v>2.9411764705882353E-2</v>
      </c>
      <c r="H46" t="s">
        <v>148</v>
      </c>
    </row>
    <row r="47" spans="1:8" x14ac:dyDescent="0.3">
      <c r="A47" t="s">
        <v>10</v>
      </c>
      <c r="B47" s="1">
        <v>44432</v>
      </c>
      <c r="C47">
        <v>4</v>
      </c>
      <c r="D47">
        <v>30</v>
      </c>
      <c r="E47" t="s">
        <v>64</v>
      </c>
      <c r="F47">
        <v>6</v>
      </c>
      <c r="G47">
        <f t="shared" si="0"/>
        <v>0.2</v>
      </c>
      <c r="H47" t="s">
        <v>148</v>
      </c>
    </row>
    <row r="48" spans="1:8" x14ac:dyDescent="0.3">
      <c r="A48" t="s">
        <v>10</v>
      </c>
      <c r="B48" s="1">
        <v>44432</v>
      </c>
      <c r="C48">
        <v>5</v>
      </c>
      <c r="D48">
        <v>26</v>
      </c>
      <c r="E48" t="s">
        <v>64</v>
      </c>
      <c r="F48">
        <v>2</v>
      </c>
      <c r="G48">
        <f t="shared" si="0"/>
        <v>7.6923076923076927E-2</v>
      </c>
      <c r="H48" t="s">
        <v>148</v>
      </c>
    </row>
    <row r="49" spans="1:8" x14ac:dyDescent="0.3">
      <c r="A49" t="s">
        <v>10</v>
      </c>
      <c r="B49" s="1">
        <v>44432</v>
      </c>
      <c r="C49">
        <v>6</v>
      </c>
      <c r="D49">
        <v>29</v>
      </c>
      <c r="E49" t="s">
        <v>16</v>
      </c>
      <c r="F49">
        <v>1</v>
      </c>
      <c r="G49">
        <f t="shared" si="0"/>
        <v>3.4482758620689655E-2</v>
      </c>
      <c r="H49" t="s">
        <v>32</v>
      </c>
    </row>
    <row r="50" spans="1:8" x14ac:dyDescent="0.3">
      <c r="A50" t="s">
        <v>10</v>
      </c>
      <c r="B50" s="1">
        <v>44432</v>
      </c>
      <c r="C50">
        <v>7</v>
      </c>
      <c r="D50">
        <v>32</v>
      </c>
      <c r="E50" t="s">
        <v>64</v>
      </c>
      <c r="F50">
        <v>7</v>
      </c>
      <c r="G50">
        <f t="shared" si="0"/>
        <v>0.21875</v>
      </c>
      <c r="H50" t="s">
        <v>148</v>
      </c>
    </row>
    <row r="51" spans="1:8" x14ac:dyDescent="0.3">
      <c r="A51" t="s">
        <v>15</v>
      </c>
      <c r="B51" s="1">
        <v>44404</v>
      </c>
      <c r="C51">
        <v>1</v>
      </c>
      <c r="D51">
        <v>23</v>
      </c>
      <c r="E51" t="s">
        <v>64</v>
      </c>
      <c r="F51">
        <v>1</v>
      </c>
      <c r="G51">
        <f t="shared" si="0"/>
        <v>4.3478260869565216E-2</v>
      </c>
      <c r="H51" t="s">
        <v>148</v>
      </c>
    </row>
    <row r="52" spans="1:8" x14ac:dyDescent="0.3">
      <c r="A52" t="s">
        <v>15</v>
      </c>
      <c r="B52" s="1">
        <v>44404</v>
      </c>
      <c r="C52">
        <v>2</v>
      </c>
      <c r="D52">
        <v>23</v>
      </c>
      <c r="E52" t="s">
        <v>64</v>
      </c>
      <c r="F52">
        <v>2</v>
      </c>
      <c r="G52">
        <f t="shared" si="0"/>
        <v>8.6956521739130432E-2</v>
      </c>
      <c r="H52" t="s">
        <v>148</v>
      </c>
    </row>
    <row r="53" spans="1:8" x14ac:dyDescent="0.3">
      <c r="A53" t="s">
        <v>15</v>
      </c>
      <c r="B53" s="1">
        <v>44404</v>
      </c>
      <c r="C53">
        <v>3</v>
      </c>
      <c r="D53">
        <v>19</v>
      </c>
      <c r="E53" t="s">
        <v>64</v>
      </c>
      <c r="F53">
        <v>1</v>
      </c>
      <c r="G53">
        <f t="shared" si="0"/>
        <v>5.2631578947368418E-2</v>
      </c>
      <c r="H53" t="s">
        <v>148</v>
      </c>
    </row>
    <row r="54" spans="1:8" x14ac:dyDescent="0.3">
      <c r="A54" t="s">
        <v>15</v>
      </c>
      <c r="B54" s="1">
        <v>44404</v>
      </c>
      <c r="C54">
        <v>4</v>
      </c>
      <c r="D54">
        <v>20</v>
      </c>
      <c r="E54" t="s">
        <v>64</v>
      </c>
      <c r="F54">
        <v>1</v>
      </c>
      <c r="G54">
        <f t="shared" si="0"/>
        <v>0.05</v>
      </c>
      <c r="H54" t="s">
        <v>148</v>
      </c>
    </row>
    <row r="55" spans="1:8" x14ac:dyDescent="0.3">
      <c r="A55" t="s">
        <v>15</v>
      </c>
      <c r="B55" s="1">
        <v>44404</v>
      </c>
      <c r="C55">
        <v>5</v>
      </c>
      <c r="D55">
        <v>17</v>
      </c>
      <c r="E55" t="s">
        <v>164</v>
      </c>
      <c r="F55">
        <v>1</v>
      </c>
      <c r="G55">
        <f t="shared" si="0"/>
        <v>5.8823529411764705E-2</v>
      </c>
      <c r="H55" t="s">
        <v>32</v>
      </c>
    </row>
    <row r="56" spans="1:8" x14ac:dyDescent="0.3">
      <c r="A56" t="s">
        <v>15</v>
      </c>
      <c r="B56" s="1">
        <v>44426</v>
      </c>
      <c r="C56">
        <v>1</v>
      </c>
      <c r="D56">
        <v>19</v>
      </c>
      <c r="E56" t="s">
        <v>64</v>
      </c>
      <c r="F56">
        <v>3</v>
      </c>
      <c r="G56">
        <f t="shared" si="0"/>
        <v>0.15789473684210525</v>
      </c>
      <c r="H56" t="s">
        <v>148</v>
      </c>
    </row>
    <row r="57" spans="1:8" x14ac:dyDescent="0.3">
      <c r="A57" t="s">
        <v>15</v>
      </c>
      <c r="B57" s="1">
        <v>44426</v>
      </c>
      <c r="C57">
        <v>2</v>
      </c>
      <c r="D57">
        <v>22</v>
      </c>
      <c r="F57">
        <v>0</v>
      </c>
      <c r="G57">
        <f t="shared" si="0"/>
        <v>0</v>
      </c>
    </row>
    <row r="58" spans="1:8" x14ac:dyDescent="0.3">
      <c r="A58" t="s">
        <v>15</v>
      </c>
      <c r="B58" s="1">
        <v>44426</v>
      </c>
      <c r="C58">
        <v>3</v>
      </c>
      <c r="D58">
        <v>24</v>
      </c>
      <c r="E58" t="s">
        <v>64</v>
      </c>
      <c r="F58">
        <v>1</v>
      </c>
      <c r="G58">
        <f t="shared" si="0"/>
        <v>4.1666666666666664E-2</v>
      </c>
      <c r="H58" t="s">
        <v>148</v>
      </c>
    </row>
    <row r="59" spans="1:8" x14ac:dyDescent="0.3">
      <c r="A59" t="s">
        <v>15</v>
      </c>
      <c r="B59" s="1">
        <v>44426</v>
      </c>
      <c r="C59">
        <v>4</v>
      </c>
      <c r="D59">
        <v>28</v>
      </c>
      <c r="E59" t="s">
        <v>64</v>
      </c>
      <c r="F59">
        <v>1</v>
      </c>
      <c r="G59">
        <f t="shared" si="0"/>
        <v>3.5714285714285712E-2</v>
      </c>
      <c r="H59" t="s">
        <v>148</v>
      </c>
    </row>
    <row r="60" spans="1:8" x14ac:dyDescent="0.3">
      <c r="A60" t="s">
        <v>15</v>
      </c>
      <c r="B60" s="1">
        <v>44426</v>
      </c>
      <c r="C60">
        <v>4</v>
      </c>
      <c r="D60">
        <v>28</v>
      </c>
      <c r="E60" t="s">
        <v>9</v>
      </c>
      <c r="F60">
        <v>1</v>
      </c>
      <c r="G60">
        <f t="shared" si="0"/>
        <v>3.5714285714285712E-2</v>
      </c>
      <c r="H60" t="s">
        <v>32</v>
      </c>
    </row>
    <row r="61" spans="1:8" x14ac:dyDescent="0.3">
      <c r="A61" t="s">
        <v>15</v>
      </c>
      <c r="B61" s="1">
        <v>44426</v>
      </c>
      <c r="C61">
        <v>5</v>
      </c>
      <c r="D61">
        <v>23</v>
      </c>
      <c r="E61" t="s">
        <v>64</v>
      </c>
      <c r="F61">
        <v>2</v>
      </c>
      <c r="G61">
        <f t="shared" si="0"/>
        <v>8.6956521739130432E-2</v>
      </c>
      <c r="H61" t="s">
        <v>148</v>
      </c>
    </row>
    <row r="62" spans="1:8" x14ac:dyDescent="0.3">
      <c r="A62" t="s">
        <v>15</v>
      </c>
      <c r="B62" s="1">
        <v>44426</v>
      </c>
      <c r="C62">
        <v>6</v>
      </c>
      <c r="D62">
        <v>34</v>
      </c>
      <c r="E62" t="s">
        <v>64</v>
      </c>
      <c r="F62">
        <v>2</v>
      </c>
      <c r="G62">
        <f t="shared" si="0"/>
        <v>5.8823529411764705E-2</v>
      </c>
      <c r="H62" t="s">
        <v>148</v>
      </c>
    </row>
    <row r="63" spans="1:8" x14ac:dyDescent="0.3">
      <c r="A63" t="s">
        <v>15</v>
      </c>
      <c r="B63" s="1">
        <v>44432</v>
      </c>
      <c r="C63">
        <v>1</v>
      </c>
      <c r="D63">
        <v>25</v>
      </c>
      <c r="E63" t="s">
        <v>16</v>
      </c>
      <c r="F63">
        <v>1</v>
      </c>
      <c r="G63">
        <f t="shared" si="0"/>
        <v>0.04</v>
      </c>
      <c r="H63" t="s">
        <v>32</v>
      </c>
    </row>
    <row r="64" spans="1:8" x14ac:dyDescent="0.3">
      <c r="A64" t="s">
        <v>15</v>
      </c>
      <c r="B64" s="1">
        <v>44432</v>
      </c>
      <c r="C64">
        <v>1</v>
      </c>
      <c r="D64">
        <v>25</v>
      </c>
      <c r="E64" t="s">
        <v>64</v>
      </c>
      <c r="F64">
        <v>2</v>
      </c>
      <c r="G64">
        <f t="shared" si="0"/>
        <v>0.08</v>
      </c>
      <c r="H64" t="s">
        <v>148</v>
      </c>
    </row>
    <row r="65" spans="1:8" x14ac:dyDescent="0.3">
      <c r="A65" t="s">
        <v>15</v>
      </c>
      <c r="B65" s="1">
        <v>44432</v>
      </c>
      <c r="C65">
        <v>2</v>
      </c>
      <c r="D65">
        <v>29</v>
      </c>
      <c r="E65" t="s">
        <v>64</v>
      </c>
      <c r="F65">
        <v>2</v>
      </c>
      <c r="G65">
        <f t="shared" si="0"/>
        <v>6.8965517241379309E-2</v>
      </c>
      <c r="H65" t="s">
        <v>148</v>
      </c>
    </row>
    <row r="66" spans="1:8" x14ac:dyDescent="0.3">
      <c r="A66" t="s">
        <v>15</v>
      </c>
      <c r="B66" s="1">
        <v>44432</v>
      </c>
      <c r="C66">
        <v>2</v>
      </c>
      <c r="D66">
        <v>29</v>
      </c>
      <c r="E66" t="s">
        <v>164</v>
      </c>
      <c r="F66">
        <v>1</v>
      </c>
      <c r="G66">
        <f t="shared" ref="G66:G129" si="1">F66/D66</f>
        <v>3.4482758620689655E-2</v>
      </c>
      <c r="H66" t="s">
        <v>32</v>
      </c>
    </row>
    <row r="67" spans="1:8" x14ac:dyDescent="0.3">
      <c r="A67" t="s">
        <v>15</v>
      </c>
      <c r="B67" s="1">
        <v>44432</v>
      </c>
      <c r="C67">
        <v>3</v>
      </c>
      <c r="D67">
        <v>33</v>
      </c>
      <c r="E67" t="s">
        <v>64</v>
      </c>
      <c r="F67">
        <v>7</v>
      </c>
      <c r="G67">
        <f t="shared" si="1"/>
        <v>0.21212121212121213</v>
      </c>
      <c r="H67" t="s">
        <v>148</v>
      </c>
    </row>
    <row r="68" spans="1:8" x14ac:dyDescent="0.3">
      <c r="A68" t="s">
        <v>15</v>
      </c>
      <c r="B68" s="1">
        <v>44432</v>
      </c>
      <c r="C68">
        <v>3</v>
      </c>
      <c r="D68">
        <v>33</v>
      </c>
      <c r="E68" t="s">
        <v>8</v>
      </c>
      <c r="F68">
        <v>1</v>
      </c>
      <c r="G68">
        <f t="shared" si="1"/>
        <v>3.0303030303030304E-2</v>
      </c>
      <c r="H68" t="s">
        <v>32</v>
      </c>
    </row>
    <row r="69" spans="1:8" x14ac:dyDescent="0.3">
      <c r="A69" t="s">
        <v>15</v>
      </c>
      <c r="B69" s="1">
        <v>44432</v>
      </c>
      <c r="C69">
        <v>4</v>
      </c>
      <c r="D69">
        <v>30</v>
      </c>
      <c r="E69" t="s">
        <v>64</v>
      </c>
      <c r="F69">
        <v>2</v>
      </c>
      <c r="G69">
        <f t="shared" si="1"/>
        <v>6.6666666666666666E-2</v>
      </c>
      <c r="H69" t="s">
        <v>148</v>
      </c>
    </row>
    <row r="70" spans="1:8" x14ac:dyDescent="0.3">
      <c r="A70" t="s">
        <v>15</v>
      </c>
      <c r="B70" s="1">
        <v>44432</v>
      </c>
      <c r="C70">
        <v>5</v>
      </c>
      <c r="D70">
        <v>32</v>
      </c>
      <c r="E70" t="s">
        <v>64</v>
      </c>
      <c r="F70">
        <v>12</v>
      </c>
      <c r="G70">
        <f t="shared" si="1"/>
        <v>0.375</v>
      </c>
      <c r="H70" t="s">
        <v>148</v>
      </c>
    </row>
    <row r="71" spans="1:8" x14ac:dyDescent="0.3">
      <c r="A71" t="s">
        <v>15</v>
      </c>
      <c r="B71" s="1">
        <v>44432</v>
      </c>
      <c r="C71">
        <v>6</v>
      </c>
      <c r="D71">
        <v>28</v>
      </c>
      <c r="F71">
        <v>0</v>
      </c>
      <c r="G71">
        <f t="shared" si="1"/>
        <v>0</v>
      </c>
    </row>
    <row r="72" spans="1:8" x14ac:dyDescent="0.3">
      <c r="A72" t="s">
        <v>15</v>
      </c>
      <c r="B72" s="1">
        <v>44439</v>
      </c>
      <c r="C72">
        <v>1</v>
      </c>
      <c r="D72">
        <v>35</v>
      </c>
      <c r="E72" t="s">
        <v>64</v>
      </c>
      <c r="F72">
        <v>7</v>
      </c>
      <c r="G72">
        <f t="shared" si="1"/>
        <v>0.2</v>
      </c>
      <c r="H72" t="s">
        <v>148</v>
      </c>
    </row>
    <row r="73" spans="1:8" x14ac:dyDescent="0.3">
      <c r="A73" t="s">
        <v>15</v>
      </c>
      <c r="B73" s="1">
        <v>44439</v>
      </c>
      <c r="C73">
        <v>1</v>
      </c>
      <c r="D73">
        <v>35</v>
      </c>
      <c r="E73" t="s">
        <v>166</v>
      </c>
      <c r="F73">
        <v>1</v>
      </c>
      <c r="G73">
        <f t="shared" si="1"/>
        <v>2.8571428571428571E-2</v>
      </c>
      <c r="H73" t="s">
        <v>32</v>
      </c>
    </row>
    <row r="74" spans="1:8" x14ac:dyDescent="0.3">
      <c r="A74" t="s">
        <v>15</v>
      </c>
      <c r="B74" s="1">
        <v>44439</v>
      </c>
      <c r="C74">
        <v>2</v>
      </c>
      <c r="D74">
        <v>26</v>
      </c>
      <c r="E74" t="s">
        <v>64</v>
      </c>
      <c r="F74">
        <v>4</v>
      </c>
      <c r="G74">
        <f t="shared" si="1"/>
        <v>0.15384615384615385</v>
      </c>
      <c r="H74" t="s">
        <v>148</v>
      </c>
    </row>
    <row r="75" spans="1:8" x14ac:dyDescent="0.3">
      <c r="A75" t="s">
        <v>15</v>
      </c>
      <c r="B75" s="1">
        <v>44439</v>
      </c>
      <c r="C75">
        <v>2</v>
      </c>
      <c r="D75">
        <v>26</v>
      </c>
      <c r="E75" t="s">
        <v>21</v>
      </c>
      <c r="F75">
        <v>1</v>
      </c>
      <c r="G75">
        <f t="shared" si="1"/>
        <v>3.8461538461538464E-2</v>
      </c>
      <c r="H75" t="s">
        <v>32</v>
      </c>
    </row>
    <row r="76" spans="1:8" x14ac:dyDescent="0.3">
      <c r="A76" t="s">
        <v>15</v>
      </c>
      <c r="B76" s="1">
        <v>44439</v>
      </c>
      <c r="C76">
        <v>2</v>
      </c>
      <c r="D76">
        <v>26</v>
      </c>
      <c r="E76" t="s">
        <v>164</v>
      </c>
      <c r="F76">
        <v>1</v>
      </c>
      <c r="G76">
        <f t="shared" si="1"/>
        <v>3.8461538461538464E-2</v>
      </c>
      <c r="H76" t="s">
        <v>32</v>
      </c>
    </row>
    <row r="77" spans="1:8" x14ac:dyDescent="0.3">
      <c r="A77" t="s">
        <v>15</v>
      </c>
      <c r="B77" s="1">
        <v>44439</v>
      </c>
      <c r="C77">
        <v>2</v>
      </c>
      <c r="D77">
        <v>26</v>
      </c>
      <c r="E77" t="s">
        <v>23</v>
      </c>
      <c r="F77">
        <v>1</v>
      </c>
      <c r="G77">
        <f t="shared" si="1"/>
        <v>3.8461538461538464E-2</v>
      </c>
      <c r="H77" t="s">
        <v>32</v>
      </c>
    </row>
    <row r="78" spans="1:8" x14ac:dyDescent="0.3">
      <c r="A78" t="s">
        <v>15</v>
      </c>
      <c r="B78" s="1">
        <v>44439</v>
      </c>
      <c r="C78">
        <v>3</v>
      </c>
      <c r="D78">
        <v>32</v>
      </c>
      <c r="E78" t="s">
        <v>64</v>
      </c>
      <c r="F78">
        <v>2</v>
      </c>
      <c r="G78">
        <f t="shared" si="1"/>
        <v>6.25E-2</v>
      </c>
      <c r="H78" t="s">
        <v>148</v>
      </c>
    </row>
    <row r="79" spans="1:8" x14ac:dyDescent="0.3">
      <c r="A79" t="s">
        <v>15</v>
      </c>
      <c r="B79" s="1">
        <v>44439</v>
      </c>
      <c r="C79">
        <v>3</v>
      </c>
      <c r="D79">
        <v>32</v>
      </c>
      <c r="E79" t="s">
        <v>22</v>
      </c>
      <c r="F79">
        <v>1</v>
      </c>
      <c r="G79">
        <f t="shared" si="1"/>
        <v>3.125E-2</v>
      </c>
      <c r="H79" t="s">
        <v>32</v>
      </c>
    </row>
    <row r="80" spans="1:8" x14ac:dyDescent="0.3">
      <c r="A80" t="s">
        <v>15</v>
      </c>
      <c r="B80" s="1">
        <v>44439</v>
      </c>
      <c r="C80">
        <v>3</v>
      </c>
      <c r="D80">
        <v>32</v>
      </c>
      <c r="E80" t="s">
        <v>85</v>
      </c>
      <c r="F80">
        <v>5</v>
      </c>
      <c r="G80">
        <f t="shared" si="1"/>
        <v>0.15625</v>
      </c>
      <c r="H80" t="s">
        <v>32</v>
      </c>
    </row>
    <row r="81" spans="1:8" x14ac:dyDescent="0.3">
      <c r="A81" t="s">
        <v>15</v>
      </c>
      <c r="B81" s="1">
        <v>44439</v>
      </c>
      <c r="C81">
        <v>4</v>
      </c>
      <c r="D81">
        <v>40</v>
      </c>
      <c r="E81" t="s">
        <v>64</v>
      </c>
      <c r="F81">
        <v>5</v>
      </c>
      <c r="G81">
        <f t="shared" si="1"/>
        <v>0.125</v>
      </c>
      <c r="H81" t="s">
        <v>148</v>
      </c>
    </row>
    <row r="82" spans="1:8" x14ac:dyDescent="0.3">
      <c r="A82" t="s">
        <v>15</v>
      </c>
      <c r="B82" s="1">
        <v>44439</v>
      </c>
      <c r="C82">
        <v>4</v>
      </c>
      <c r="D82">
        <v>40</v>
      </c>
      <c r="E82" t="s">
        <v>164</v>
      </c>
      <c r="F82">
        <v>1</v>
      </c>
      <c r="G82">
        <f t="shared" si="1"/>
        <v>2.5000000000000001E-2</v>
      </c>
      <c r="H82" t="s">
        <v>32</v>
      </c>
    </row>
    <row r="83" spans="1:8" x14ac:dyDescent="0.3">
      <c r="A83" t="s">
        <v>15</v>
      </c>
      <c r="B83" s="1">
        <v>44439</v>
      </c>
      <c r="C83">
        <v>5</v>
      </c>
      <c r="D83">
        <v>39</v>
      </c>
      <c r="E83" t="s">
        <v>64</v>
      </c>
      <c r="F83">
        <v>1</v>
      </c>
      <c r="G83">
        <f t="shared" si="1"/>
        <v>2.564102564102564E-2</v>
      </c>
      <c r="H83" t="s">
        <v>148</v>
      </c>
    </row>
    <row r="84" spans="1:8" x14ac:dyDescent="0.3">
      <c r="A84" t="s">
        <v>15</v>
      </c>
      <c r="B84" s="1">
        <v>44439</v>
      </c>
      <c r="C84">
        <v>5</v>
      </c>
      <c r="D84">
        <v>39</v>
      </c>
      <c r="E84" t="s">
        <v>167</v>
      </c>
      <c r="F84">
        <v>1</v>
      </c>
      <c r="G84">
        <f t="shared" si="1"/>
        <v>2.564102564102564E-2</v>
      </c>
      <c r="H84" t="s">
        <v>32</v>
      </c>
    </row>
    <row r="85" spans="1:8" x14ac:dyDescent="0.3">
      <c r="A85" t="s">
        <v>15</v>
      </c>
      <c r="B85" s="1">
        <v>44439</v>
      </c>
      <c r="C85">
        <v>7</v>
      </c>
      <c r="D85">
        <v>24</v>
      </c>
      <c r="E85" t="s">
        <v>64</v>
      </c>
      <c r="F85">
        <v>4</v>
      </c>
      <c r="G85">
        <f t="shared" si="1"/>
        <v>0.16666666666666666</v>
      </c>
      <c r="H85" t="s">
        <v>148</v>
      </c>
    </row>
    <row r="86" spans="1:8" x14ac:dyDescent="0.3">
      <c r="A86" t="s">
        <v>15</v>
      </c>
      <c r="B86" s="1">
        <v>44439</v>
      </c>
      <c r="C86">
        <v>6</v>
      </c>
      <c r="D86">
        <v>24</v>
      </c>
      <c r="E86" t="s">
        <v>64</v>
      </c>
      <c r="F86">
        <v>3</v>
      </c>
      <c r="G86">
        <f t="shared" si="1"/>
        <v>0.125</v>
      </c>
      <c r="H86" t="s">
        <v>148</v>
      </c>
    </row>
    <row r="87" spans="1:8" x14ac:dyDescent="0.3">
      <c r="A87" t="s">
        <v>15</v>
      </c>
      <c r="B87" s="1">
        <v>44439</v>
      </c>
      <c r="C87">
        <v>6</v>
      </c>
      <c r="D87">
        <v>24</v>
      </c>
      <c r="E87" t="s">
        <v>165</v>
      </c>
      <c r="F87">
        <v>1</v>
      </c>
      <c r="G87">
        <f t="shared" si="1"/>
        <v>4.1666666666666664E-2</v>
      </c>
      <c r="H87" t="s">
        <v>32</v>
      </c>
    </row>
    <row r="88" spans="1:8" x14ac:dyDescent="0.3">
      <c r="A88" t="s">
        <v>15</v>
      </c>
      <c r="B88" s="1">
        <v>44439</v>
      </c>
      <c r="C88">
        <v>6</v>
      </c>
      <c r="D88">
        <v>24</v>
      </c>
      <c r="E88" t="s">
        <v>20</v>
      </c>
      <c r="F88">
        <v>1</v>
      </c>
      <c r="G88">
        <f t="shared" si="1"/>
        <v>4.1666666666666664E-2</v>
      </c>
      <c r="H88" t="s">
        <v>32</v>
      </c>
    </row>
    <row r="89" spans="1:8" x14ac:dyDescent="0.3">
      <c r="A89" t="s">
        <v>15</v>
      </c>
      <c r="B89" s="1">
        <v>44439</v>
      </c>
      <c r="C89">
        <v>7</v>
      </c>
      <c r="D89">
        <v>24</v>
      </c>
      <c r="E89" t="s">
        <v>20</v>
      </c>
      <c r="F89">
        <v>1</v>
      </c>
      <c r="G89">
        <f t="shared" si="1"/>
        <v>4.1666666666666664E-2</v>
      </c>
      <c r="H89" t="s">
        <v>32</v>
      </c>
    </row>
    <row r="90" spans="1:8" x14ac:dyDescent="0.3">
      <c r="A90" t="s">
        <v>15</v>
      </c>
      <c r="B90" s="1">
        <v>44439</v>
      </c>
      <c r="C90">
        <v>7</v>
      </c>
      <c r="D90">
        <v>24</v>
      </c>
      <c r="E90" t="s">
        <v>170</v>
      </c>
      <c r="F90">
        <v>1</v>
      </c>
      <c r="G90">
        <f t="shared" si="1"/>
        <v>4.1666666666666664E-2</v>
      </c>
      <c r="H90" t="s">
        <v>32</v>
      </c>
    </row>
    <row r="91" spans="1:8" x14ac:dyDescent="0.3">
      <c r="A91" t="s">
        <v>15</v>
      </c>
      <c r="B91" s="1">
        <v>44439</v>
      </c>
      <c r="C91">
        <v>8</v>
      </c>
      <c r="D91">
        <v>39</v>
      </c>
      <c r="E91" t="s">
        <v>64</v>
      </c>
      <c r="F91">
        <v>5</v>
      </c>
      <c r="G91">
        <f t="shared" si="1"/>
        <v>0.12820512820512819</v>
      </c>
      <c r="H91" t="s">
        <v>148</v>
      </c>
    </row>
    <row r="92" spans="1:8" x14ac:dyDescent="0.3">
      <c r="A92" t="s">
        <v>15</v>
      </c>
      <c r="B92" s="1">
        <v>44439</v>
      </c>
      <c r="C92">
        <v>8</v>
      </c>
      <c r="D92">
        <v>39</v>
      </c>
      <c r="E92" t="s">
        <v>64</v>
      </c>
      <c r="F92">
        <v>1</v>
      </c>
      <c r="G92">
        <f t="shared" si="1"/>
        <v>2.564102564102564E-2</v>
      </c>
      <c r="H92" t="s">
        <v>148</v>
      </c>
    </row>
    <row r="93" spans="1:8" x14ac:dyDescent="0.3">
      <c r="A93" t="s">
        <v>14</v>
      </c>
      <c r="B93" s="1">
        <v>44403</v>
      </c>
      <c r="C93">
        <v>1</v>
      </c>
      <c r="D93">
        <v>20</v>
      </c>
      <c r="F93">
        <v>0</v>
      </c>
      <c r="G93">
        <f t="shared" si="1"/>
        <v>0</v>
      </c>
    </row>
    <row r="94" spans="1:8" x14ac:dyDescent="0.3">
      <c r="A94" t="s">
        <v>14</v>
      </c>
      <c r="B94" s="1">
        <v>44403</v>
      </c>
      <c r="C94">
        <v>2</v>
      </c>
      <c r="D94">
        <v>15</v>
      </c>
      <c r="E94" t="s">
        <v>64</v>
      </c>
      <c r="F94">
        <v>1</v>
      </c>
      <c r="G94">
        <f t="shared" si="1"/>
        <v>6.6666666666666666E-2</v>
      </c>
      <c r="H94" t="s">
        <v>148</v>
      </c>
    </row>
    <row r="95" spans="1:8" x14ac:dyDescent="0.3">
      <c r="A95" t="s">
        <v>14</v>
      </c>
      <c r="B95" s="1">
        <v>44403</v>
      </c>
      <c r="C95">
        <v>3</v>
      </c>
      <c r="D95">
        <v>20</v>
      </c>
      <c r="E95" t="s">
        <v>64</v>
      </c>
      <c r="F95">
        <v>1</v>
      </c>
      <c r="G95">
        <f t="shared" si="1"/>
        <v>0.05</v>
      </c>
      <c r="H95" t="s">
        <v>148</v>
      </c>
    </row>
    <row r="96" spans="1:8" x14ac:dyDescent="0.3">
      <c r="A96" t="s">
        <v>14</v>
      </c>
      <c r="B96" s="1">
        <v>44403</v>
      </c>
      <c r="C96">
        <v>4</v>
      </c>
      <c r="D96">
        <v>30</v>
      </c>
      <c r="E96" t="s">
        <v>16</v>
      </c>
      <c r="F96">
        <v>1</v>
      </c>
      <c r="G96">
        <f t="shared" si="1"/>
        <v>3.3333333333333333E-2</v>
      </c>
      <c r="H96" t="s">
        <v>32</v>
      </c>
    </row>
    <row r="97" spans="1:8" x14ac:dyDescent="0.3">
      <c r="A97" t="s">
        <v>14</v>
      </c>
      <c r="B97" s="1">
        <v>44403</v>
      </c>
      <c r="C97">
        <v>5</v>
      </c>
      <c r="D97">
        <v>24</v>
      </c>
      <c r="E97" t="s">
        <v>64</v>
      </c>
      <c r="F97">
        <v>4</v>
      </c>
      <c r="G97">
        <f t="shared" si="1"/>
        <v>0.16666666666666666</v>
      </c>
      <c r="H97" t="s">
        <v>148</v>
      </c>
    </row>
    <row r="98" spans="1:8" x14ac:dyDescent="0.3">
      <c r="A98" t="s">
        <v>14</v>
      </c>
      <c r="B98" s="1">
        <v>44403</v>
      </c>
      <c r="C98">
        <v>6</v>
      </c>
      <c r="D98">
        <v>27</v>
      </c>
      <c r="E98" t="s">
        <v>64</v>
      </c>
      <c r="F98">
        <v>5</v>
      </c>
      <c r="G98">
        <f t="shared" si="1"/>
        <v>0.18518518518518517</v>
      </c>
      <c r="H98" t="s">
        <v>148</v>
      </c>
    </row>
    <row r="99" spans="1:8" x14ac:dyDescent="0.3">
      <c r="A99" t="s">
        <v>14</v>
      </c>
      <c r="B99" s="1">
        <v>44425</v>
      </c>
      <c r="C99">
        <v>1</v>
      </c>
      <c r="D99">
        <v>22</v>
      </c>
      <c r="E99" t="s">
        <v>64</v>
      </c>
      <c r="F99">
        <v>1</v>
      </c>
      <c r="G99">
        <f t="shared" si="1"/>
        <v>4.5454545454545456E-2</v>
      </c>
      <c r="H99" t="s">
        <v>148</v>
      </c>
    </row>
    <row r="100" spans="1:8" x14ac:dyDescent="0.3">
      <c r="A100" t="s">
        <v>14</v>
      </c>
      <c r="B100" s="1">
        <v>44425</v>
      </c>
      <c r="C100">
        <v>2</v>
      </c>
      <c r="D100">
        <v>28</v>
      </c>
      <c r="E100" t="s">
        <v>9</v>
      </c>
      <c r="F100">
        <v>1</v>
      </c>
      <c r="G100">
        <f t="shared" si="1"/>
        <v>3.5714285714285712E-2</v>
      </c>
      <c r="H100" t="s">
        <v>32</v>
      </c>
    </row>
    <row r="101" spans="1:8" x14ac:dyDescent="0.3">
      <c r="A101" t="s">
        <v>14</v>
      </c>
      <c r="B101" s="1">
        <v>44425</v>
      </c>
      <c r="C101">
        <v>3</v>
      </c>
      <c r="D101">
        <v>31</v>
      </c>
      <c r="E101" t="s">
        <v>64</v>
      </c>
      <c r="F101">
        <v>1</v>
      </c>
      <c r="G101">
        <f t="shared" si="1"/>
        <v>3.2258064516129031E-2</v>
      </c>
      <c r="H101" t="s">
        <v>148</v>
      </c>
    </row>
    <row r="102" spans="1:8" x14ac:dyDescent="0.3">
      <c r="A102" t="s">
        <v>14</v>
      </c>
      <c r="B102" s="1">
        <v>44425</v>
      </c>
      <c r="C102">
        <v>4</v>
      </c>
      <c r="D102">
        <v>28</v>
      </c>
      <c r="E102" t="s">
        <v>64</v>
      </c>
      <c r="F102">
        <v>1</v>
      </c>
      <c r="G102">
        <f t="shared" si="1"/>
        <v>3.5714285714285712E-2</v>
      </c>
      <c r="H102" t="s">
        <v>148</v>
      </c>
    </row>
    <row r="103" spans="1:8" x14ac:dyDescent="0.3">
      <c r="A103" t="s">
        <v>14</v>
      </c>
      <c r="B103" s="1">
        <v>44425</v>
      </c>
      <c r="C103">
        <v>5</v>
      </c>
      <c r="D103">
        <v>24</v>
      </c>
      <c r="E103" t="s">
        <v>9</v>
      </c>
      <c r="F103">
        <v>1</v>
      </c>
      <c r="G103">
        <f t="shared" si="1"/>
        <v>4.1666666666666664E-2</v>
      </c>
      <c r="H103" t="s">
        <v>32</v>
      </c>
    </row>
    <row r="104" spans="1:8" x14ac:dyDescent="0.3">
      <c r="A104" t="s">
        <v>14</v>
      </c>
      <c r="B104" s="1">
        <v>44425</v>
      </c>
      <c r="C104">
        <v>6</v>
      </c>
      <c r="D104">
        <v>47</v>
      </c>
      <c r="E104" t="s">
        <v>64</v>
      </c>
      <c r="F104">
        <v>7</v>
      </c>
      <c r="G104">
        <f t="shared" si="1"/>
        <v>0.14893617021276595</v>
      </c>
      <c r="H104" t="s">
        <v>148</v>
      </c>
    </row>
    <row r="105" spans="1:8" x14ac:dyDescent="0.3">
      <c r="A105" t="s">
        <v>14</v>
      </c>
      <c r="B105" s="1">
        <v>44438</v>
      </c>
      <c r="C105">
        <v>1</v>
      </c>
      <c r="D105">
        <v>32</v>
      </c>
      <c r="E105" t="s">
        <v>64</v>
      </c>
      <c r="F105">
        <v>6</v>
      </c>
      <c r="G105">
        <f t="shared" si="1"/>
        <v>0.1875</v>
      </c>
      <c r="H105" t="s">
        <v>148</v>
      </c>
    </row>
    <row r="106" spans="1:8" x14ac:dyDescent="0.3">
      <c r="A106" t="s">
        <v>14</v>
      </c>
      <c r="B106" s="1">
        <v>44438</v>
      </c>
      <c r="C106">
        <v>2</v>
      </c>
      <c r="D106">
        <v>33</v>
      </c>
      <c r="E106" t="s">
        <v>64</v>
      </c>
      <c r="F106">
        <v>2</v>
      </c>
      <c r="G106">
        <f t="shared" si="1"/>
        <v>6.0606060606060608E-2</v>
      </c>
      <c r="H106" t="s">
        <v>148</v>
      </c>
    </row>
    <row r="107" spans="1:8" x14ac:dyDescent="0.3">
      <c r="A107" t="s">
        <v>14</v>
      </c>
      <c r="B107" s="1">
        <v>44438</v>
      </c>
      <c r="C107">
        <v>3</v>
      </c>
      <c r="D107">
        <v>23</v>
      </c>
      <c r="E107" t="s">
        <v>64</v>
      </c>
      <c r="F107">
        <v>2</v>
      </c>
      <c r="G107">
        <f t="shared" si="1"/>
        <v>8.6956521739130432E-2</v>
      </c>
      <c r="H107" t="s">
        <v>148</v>
      </c>
    </row>
    <row r="108" spans="1:8" x14ac:dyDescent="0.3">
      <c r="A108" t="s">
        <v>14</v>
      </c>
      <c r="B108" s="1">
        <v>44438</v>
      </c>
      <c r="C108">
        <v>4</v>
      </c>
      <c r="D108">
        <v>29</v>
      </c>
      <c r="E108" t="s">
        <v>64</v>
      </c>
      <c r="F108">
        <v>2</v>
      </c>
      <c r="G108">
        <f t="shared" si="1"/>
        <v>6.8965517241379309E-2</v>
      </c>
      <c r="H108" t="s">
        <v>148</v>
      </c>
    </row>
    <row r="109" spans="1:8" x14ac:dyDescent="0.3">
      <c r="A109" t="s">
        <v>14</v>
      </c>
      <c r="B109" s="1">
        <v>44438</v>
      </c>
      <c r="C109">
        <v>5</v>
      </c>
      <c r="D109">
        <v>28</v>
      </c>
      <c r="F109">
        <v>0</v>
      </c>
      <c r="G109">
        <f t="shared" si="1"/>
        <v>0</v>
      </c>
    </row>
    <row r="110" spans="1:8" x14ac:dyDescent="0.3">
      <c r="A110" t="s">
        <v>14</v>
      </c>
      <c r="B110" s="1">
        <v>44438</v>
      </c>
      <c r="C110">
        <v>6</v>
      </c>
      <c r="D110">
        <v>27</v>
      </c>
      <c r="E110" t="s">
        <v>64</v>
      </c>
      <c r="F110">
        <v>1</v>
      </c>
      <c r="G110">
        <f t="shared" si="1"/>
        <v>3.7037037037037035E-2</v>
      </c>
      <c r="H110" t="s">
        <v>148</v>
      </c>
    </row>
    <row r="111" spans="1:8" x14ac:dyDescent="0.3">
      <c r="A111" t="s">
        <v>14</v>
      </c>
      <c r="B111" s="1">
        <v>44438</v>
      </c>
      <c r="C111">
        <v>7</v>
      </c>
      <c r="D111">
        <v>28</v>
      </c>
      <c r="E111" t="s">
        <v>64</v>
      </c>
      <c r="F111">
        <v>1</v>
      </c>
      <c r="G111">
        <f t="shared" si="1"/>
        <v>3.5714285714285712E-2</v>
      </c>
      <c r="H111" t="s">
        <v>148</v>
      </c>
    </row>
    <row r="112" spans="1:8" x14ac:dyDescent="0.3">
      <c r="A112" t="s">
        <v>14</v>
      </c>
      <c r="B112" s="1">
        <v>44438</v>
      </c>
      <c r="C112">
        <v>8</v>
      </c>
      <c r="D112">
        <v>31</v>
      </c>
      <c r="E112" t="s">
        <v>64</v>
      </c>
      <c r="F112">
        <v>2</v>
      </c>
      <c r="G112">
        <f t="shared" si="1"/>
        <v>6.4516129032258063E-2</v>
      </c>
      <c r="H112" t="s">
        <v>148</v>
      </c>
    </row>
    <row r="113" spans="1:8" x14ac:dyDescent="0.3">
      <c r="A113" t="s">
        <v>14</v>
      </c>
      <c r="B113" s="1">
        <v>44438</v>
      </c>
      <c r="C113">
        <v>9</v>
      </c>
      <c r="D113">
        <v>38</v>
      </c>
      <c r="E113" t="s">
        <v>64</v>
      </c>
      <c r="F113">
        <v>1</v>
      </c>
      <c r="G113">
        <f t="shared" si="1"/>
        <v>2.6315789473684209E-2</v>
      </c>
      <c r="H113" t="s">
        <v>148</v>
      </c>
    </row>
    <row r="114" spans="1:8" x14ac:dyDescent="0.3">
      <c r="A114" t="s">
        <v>14</v>
      </c>
      <c r="B114" s="1">
        <v>44438</v>
      </c>
      <c r="C114">
        <v>10</v>
      </c>
      <c r="D114">
        <v>27</v>
      </c>
      <c r="E114" t="s">
        <v>64</v>
      </c>
      <c r="F114">
        <v>1</v>
      </c>
      <c r="G114">
        <f t="shared" si="1"/>
        <v>3.7037037037037035E-2</v>
      </c>
      <c r="H114" t="s">
        <v>148</v>
      </c>
    </row>
    <row r="115" spans="1:8" x14ac:dyDescent="0.3">
      <c r="A115" t="s">
        <v>14</v>
      </c>
      <c r="B115" s="1">
        <v>44438</v>
      </c>
      <c r="C115">
        <v>11</v>
      </c>
      <c r="D115">
        <v>29</v>
      </c>
      <c r="E115" t="s">
        <v>64</v>
      </c>
      <c r="F115">
        <v>1</v>
      </c>
      <c r="G115">
        <f t="shared" si="1"/>
        <v>3.4482758620689655E-2</v>
      </c>
      <c r="H115" t="s">
        <v>148</v>
      </c>
    </row>
    <row r="116" spans="1:8" x14ac:dyDescent="0.3">
      <c r="A116" t="s">
        <v>14</v>
      </c>
      <c r="B116" s="1">
        <v>44438</v>
      </c>
      <c r="C116">
        <v>12</v>
      </c>
      <c r="D116">
        <v>40</v>
      </c>
      <c r="F116">
        <v>0</v>
      </c>
      <c r="G116">
        <f t="shared" si="1"/>
        <v>0</v>
      </c>
    </row>
    <row r="117" spans="1:8" x14ac:dyDescent="0.3">
      <c r="A117" t="s">
        <v>12</v>
      </c>
      <c r="B117" s="1">
        <v>44397</v>
      </c>
      <c r="C117">
        <v>1</v>
      </c>
      <c r="D117">
        <v>30</v>
      </c>
      <c r="E117" t="s">
        <v>64</v>
      </c>
      <c r="F117">
        <v>1</v>
      </c>
      <c r="G117">
        <f t="shared" si="1"/>
        <v>3.3333333333333333E-2</v>
      </c>
      <c r="H117" t="s">
        <v>148</v>
      </c>
    </row>
    <row r="118" spans="1:8" x14ac:dyDescent="0.3">
      <c r="A118" t="s">
        <v>12</v>
      </c>
      <c r="B118" s="1">
        <v>44397</v>
      </c>
      <c r="C118">
        <v>2</v>
      </c>
      <c r="D118">
        <v>27</v>
      </c>
      <c r="E118" t="s">
        <v>64</v>
      </c>
      <c r="F118">
        <v>6</v>
      </c>
      <c r="G118">
        <f t="shared" si="1"/>
        <v>0.22222222222222221</v>
      </c>
      <c r="H118" t="s">
        <v>148</v>
      </c>
    </row>
    <row r="119" spans="1:8" x14ac:dyDescent="0.3">
      <c r="A119" t="s">
        <v>12</v>
      </c>
      <c r="B119" s="1">
        <v>44397</v>
      </c>
      <c r="C119">
        <v>3</v>
      </c>
      <c r="D119">
        <v>29</v>
      </c>
      <c r="E119" t="s">
        <v>64</v>
      </c>
      <c r="F119">
        <v>4</v>
      </c>
      <c r="G119">
        <f t="shared" si="1"/>
        <v>0.13793103448275862</v>
      </c>
      <c r="H119" t="s">
        <v>148</v>
      </c>
    </row>
    <row r="120" spans="1:8" x14ac:dyDescent="0.3">
      <c r="A120" t="s">
        <v>12</v>
      </c>
      <c r="B120" s="1">
        <v>44397</v>
      </c>
      <c r="C120">
        <v>4</v>
      </c>
      <c r="D120">
        <v>28</v>
      </c>
      <c r="E120" t="s">
        <v>64</v>
      </c>
      <c r="F120">
        <v>6</v>
      </c>
      <c r="G120">
        <f t="shared" si="1"/>
        <v>0.21428571428571427</v>
      </c>
      <c r="H120" t="s">
        <v>148</v>
      </c>
    </row>
    <row r="121" spans="1:8" x14ac:dyDescent="0.3">
      <c r="A121" t="s">
        <v>12</v>
      </c>
      <c r="B121" s="1">
        <v>44397</v>
      </c>
      <c r="C121">
        <v>5</v>
      </c>
      <c r="D121">
        <v>24</v>
      </c>
      <c r="F121">
        <v>0</v>
      </c>
      <c r="G121">
        <f t="shared" si="1"/>
        <v>0</v>
      </c>
    </row>
    <row r="122" spans="1:8" x14ac:dyDescent="0.3">
      <c r="A122" t="s">
        <v>12</v>
      </c>
      <c r="B122" s="1">
        <v>44419</v>
      </c>
      <c r="C122">
        <v>1</v>
      </c>
      <c r="D122">
        <v>22</v>
      </c>
      <c r="F122">
        <v>0</v>
      </c>
      <c r="G122">
        <f t="shared" si="1"/>
        <v>0</v>
      </c>
    </row>
    <row r="123" spans="1:8" x14ac:dyDescent="0.3">
      <c r="A123" t="s">
        <v>12</v>
      </c>
      <c r="B123" s="1">
        <v>44419</v>
      </c>
      <c r="C123">
        <v>2</v>
      </c>
      <c r="D123">
        <v>21</v>
      </c>
      <c r="E123" t="s">
        <v>64</v>
      </c>
      <c r="F123">
        <v>1</v>
      </c>
      <c r="G123">
        <f t="shared" si="1"/>
        <v>4.7619047619047616E-2</v>
      </c>
      <c r="H123" t="s">
        <v>148</v>
      </c>
    </row>
    <row r="124" spans="1:8" x14ac:dyDescent="0.3">
      <c r="A124" t="s">
        <v>12</v>
      </c>
      <c r="B124" s="1">
        <v>44419</v>
      </c>
      <c r="C124">
        <v>3</v>
      </c>
      <c r="D124">
        <v>25</v>
      </c>
      <c r="E124" t="s">
        <v>64</v>
      </c>
      <c r="F124">
        <v>7</v>
      </c>
      <c r="G124">
        <f t="shared" si="1"/>
        <v>0.28000000000000003</v>
      </c>
      <c r="H124" t="s">
        <v>148</v>
      </c>
    </row>
    <row r="125" spans="1:8" x14ac:dyDescent="0.3">
      <c r="A125" t="s">
        <v>12</v>
      </c>
      <c r="B125" s="1">
        <v>44419</v>
      </c>
      <c r="C125">
        <v>3</v>
      </c>
      <c r="D125">
        <v>25</v>
      </c>
      <c r="E125" t="s">
        <v>164</v>
      </c>
      <c r="F125">
        <v>1</v>
      </c>
      <c r="G125">
        <f t="shared" si="1"/>
        <v>0.04</v>
      </c>
      <c r="H125" t="s">
        <v>32</v>
      </c>
    </row>
    <row r="126" spans="1:8" x14ac:dyDescent="0.3">
      <c r="A126" t="s">
        <v>12</v>
      </c>
      <c r="B126" s="1">
        <v>44419</v>
      </c>
      <c r="C126">
        <v>4</v>
      </c>
      <c r="D126">
        <v>25</v>
      </c>
      <c r="E126" t="s">
        <v>64</v>
      </c>
      <c r="F126">
        <v>1</v>
      </c>
      <c r="G126">
        <f t="shared" si="1"/>
        <v>0.04</v>
      </c>
      <c r="H126" t="s">
        <v>148</v>
      </c>
    </row>
    <row r="127" spans="1:8" x14ac:dyDescent="0.3">
      <c r="A127" t="s">
        <v>12</v>
      </c>
      <c r="B127" s="1">
        <v>44419</v>
      </c>
      <c r="C127">
        <v>5</v>
      </c>
      <c r="D127">
        <v>26</v>
      </c>
      <c r="E127" t="s">
        <v>64</v>
      </c>
      <c r="F127">
        <v>2</v>
      </c>
      <c r="G127">
        <f t="shared" si="1"/>
        <v>7.6923076923076927E-2</v>
      </c>
      <c r="H127" t="s">
        <v>148</v>
      </c>
    </row>
    <row r="128" spans="1:8" x14ac:dyDescent="0.3">
      <c r="A128" t="s">
        <v>12</v>
      </c>
      <c r="B128" s="1">
        <v>44419</v>
      </c>
      <c r="C128">
        <v>6</v>
      </c>
      <c r="D128">
        <v>25</v>
      </c>
      <c r="E128" t="s">
        <v>64</v>
      </c>
      <c r="F128">
        <v>2</v>
      </c>
      <c r="G128">
        <f t="shared" si="1"/>
        <v>0.08</v>
      </c>
      <c r="H128" t="s">
        <v>148</v>
      </c>
    </row>
    <row r="129" spans="1:8" x14ac:dyDescent="0.3">
      <c r="A129" t="s">
        <v>12</v>
      </c>
      <c r="B129" s="1">
        <v>44419</v>
      </c>
      <c r="C129">
        <v>6</v>
      </c>
      <c r="D129">
        <v>25</v>
      </c>
      <c r="E129" t="s">
        <v>164</v>
      </c>
      <c r="F129">
        <v>1</v>
      </c>
      <c r="G129">
        <f t="shared" si="1"/>
        <v>0.04</v>
      </c>
      <c r="H129" t="s">
        <v>32</v>
      </c>
    </row>
    <row r="130" spans="1:8" x14ac:dyDescent="0.3">
      <c r="A130" t="s">
        <v>12</v>
      </c>
      <c r="B130" s="1">
        <v>44426</v>
      </c>
      <c r="C130">
        <v>1</v>
      </c>
      <c r="D130">
        <v>22</v>
      </c>
      <c r="E130" t="s">
        <v>64</v>
      </c>
      <c r="F130">
        <v>1</v>
      </c>
      <c r="G130">
        <f t="shared" ref="G130:G193" si="2">F130/D130</f>
        <v>4.5454545454545456E-2</v>
      </c>
      <c r="H130" t="s">
        <v>148</v>
      </c>
    </row>
    <row r="131" spans="1:8" x14ac:dyDescent="0.3">
      <c r="A131" t="s">
        <v>12</v>
      </c>
      <c r="B131" s="1">
        <v>44426</v>
      </c>
      <c r="C131">
        <v>2</v>
      </c>
      <c r="D131">
        <v>27</v>
      </c>
      <c r="F131">
        <v>0</v>
      </c>
      <c r="G131">
        <f t="shared" si="2"/>
        <v>0</v>
      </c>
    </row>
    <row r="132" spans="1:8" x14ac:dyDescent="0.3">
      <c r="A132" t="s">
        <v>12</v>
      </c>
      <c r="B132" s="1">
        <v>44426</v>
      </c>
      <c r="C132">
        <v>3</v>
      </c>
      <c r="D132">
        <v>31</v>
      </c>
      <c r="E132" t="s">
        <v>64</v>
      </c>
      <c r="F132">
        <v>1</v>
      </c>
      <c r="G132">
        <f t="shared" si="2"/>
        <v>3.2258064516129031E-2</v>
      </c>
      <c r="H132" t="s">
        <v>148</v>
      </c>
    </row>
    <row r="133" spans="1:8" x14ac:dyDescent="0.3">
      <c r="A133" t="s">
        <v>12</v>
      </c>
      <c r="B133" s="1">
        <v>44426</v>
      </c>
      <c r="C133">
        <v>4</v>
      </c>
      <c r="D133">
        <v>27</v>
      </c>
      <c r="E133" t="s">
        <v>16</v>
      </c>
      <c r="F133">
        <v>1</v>
      </c>
      <c r="G133">
        <f t="shared" si="2"/>
        <v>3.7037037037037035E-2</v>
      </c>
      <c r="H133" t="s">
        <v>32</v>
      </c>
    </row>
    <row r="134" spans="1:8" x14ac:dyDescent="0.3">
      <c r="A134" t="s">
        <v>12</v>
      </c>
      <c r="B134" s="1">
        <v>44432</v>
      </c>
      <c r="C134">
        <v>1</v>
      </c>
      <c r="D134">
        <v>30</v>
      </c>
      <c r="E134" t="s">
        <v>64</v>
      </c>
      <c r="F134">
        <v>1</v>
      </c>
      <c r="G134">
        <f t="shared" si="2"/>
        <v>3.3333333333333333E-2</v>
      </c>
      <c r="H134" t="s">
        <v>148</v>
      </c>
    </row>
    <row r="135" spans="1:8" x14ac:dyDescent="0.3">
      <c r="A135" t="s">
        <v>12</v>
      </c>
      <c r="B135" s="1">
        <v>44432</v>
      </c>
      <c r="C135">
        <v>2</v>
      </c>
      <c r="D135">
        <v>37</v>
      </c>
      <c r="E135" t="s">
        <v>64</v>
      </c>
      <c r="F135">
        <v>3</v>
      </c>
      <c r="G135">
        <f t="shared" si="2"/>
        <v>8.1081081081081086E-2</v>
      </c>
      <c r="H135" t="s">
        <v>148</v>
      </c>
    </row>
    <row r="136" spans="1:8" x14ac:dyDescent="0.3">
      <c r="A136" t="s">
        <v>12</v>
      </c>
      <c r="B136" s="1">
        <v>44432</v>
      </c>
      <c r="C136">
        <v>3</v>
      </c>
      <c r="D136">
        <v>36</v>
      </c>
      <c r="E136" t="s">
        <v>64</v>
      </c>
      <c r="F136">
        <v>1</v>
      </c>
      <c r="G136">
        <f t="shared" si="2"/>
        <v>2.7777777777777776E-2</v>
      </c>
      <c r="H136" t="s">
        <v>148</v>
      </c>
    </row>
    <row r="137" spans="1:8" x14ac:dyDescent="0.3">
      <c r="A137" t="s">
        <v>12</v>
      </c>
      <c r="B137" s="1">
        <v>44432</v>
      </c>
      <c r="C137">
        <v>3</v>
      </c>
      <c r="D137">
        <v>36</v>
      </c>
      <c r="E137" t="s">
        <v>164</v>
      </c>
      <c r="F137">
        <v>1</v>
      </c>
      <c r="G137">
        <f t="shared" si="2"/>
        <v>2.7777777777777776E-2</v>
      </c>
      <c r="H137" t="s">
        <v>32</v>
      </c>
    </row>
    <row r="138" spans="1:8" x14ac:dyDescent="0.3">
      <c r="A138" t="s">
        <v>12</v>
      </c>
      <c r="B138" s="1">
        <v>44432</v>
      </c>
      <c r="C138">
        <v>4</v>
      </c>
      <c r="D138">
        <v>35</v>
      </c>
      <c r="E138" t="s">
        <v>64</v>
      </c>
      <c r="F138">
        <v>4</v>
      </c>
      <c r="G138">
        <f t="shared" si="2"/>
        <v>0.11428571428571428</v>
      </c>
      <c r="H138" t="s">
        <v>148</v>
      </c>
    </row>
    <row r="139" spans="1:8" x14ac:dyDescent="0.3">
      <c r="A139" t="s">
        <v>12</v>
      </c>
      <c r="B139" s="1">
        <v>44432</v>
      </c>
      <c r="C139">
        <v>5</v>
      </c>
      <c r="D139">
        <v>29</v>
      </c>
      <c r="E139" t="s">
        <v>64</v>
      </c>
      <c r="F139">
        <v>3</v>
      </c>
      <c r="G139">
        <f t="shared" si="2"/>
        <v>0.10344827586206896</v>
      </c>
      <c r="H139" t="s">
        <v>148</v>
      </c>
    </row>
    <row r="140" spans="1:8" x14ac:dyDescent="0.3">
      <c r="A140" t="s">
        <v>12</v>
      </c>
      <c r="B140" s="1">
        <v>44432</v>
      </c>
      <c r="C140">
        <v>6</v>
      </c>
      <c r="D140">
        <v>36</v>
      </c>
      <c r="F140">
        <v>0</v>
      </c>
      <c r="G140">
        <f t="shared" si="2"/>
        <v>0</v>
      </c>
    </row>
    <row r="141" spans="1:8" x14ac:dyDescent="0.3">
      <c r="A141" t="s">
        <v>13</v>
      </c>
      <c r="B141" s="1">
        <v>44403</v>
      </c>
      <c r="C141">
        <v>1</v>
      </c>
      <c r="D141">
        <v>21</v>
      </c>
      <c r="F141">
        <v>0</v>
      </c>
      <c r="G141">
        <f t="shared" si="2"/>
        <v>0</v>
      </c>
    </row>
    <row r="142" spans="1:8" x14ac:dyDescent="0.3">
      <c r="A142" t="s">
        <v>13</v>
      </c>
      <c r="B142" s="1">
        <v>44403</v>
      </c>
      <c r="C142">
        <v>2</v>
      </c>
      <c r="D142">
        <v>16</v>
      </c>
      <c r="E142" t="s">
        <v>64</v>
      </c>
      <c r="F142">
        <v>1</v>
      </c>
      <c r="G142">
        <f t="shared" si="2"/>
        <v>6.25E-2</v>
      </c>
      <c r="H142" t="s">
        <v>148</v>
      </c>
    </row>
    <row r="143" spans="1:8" x14ac:dyDescent="0.3">
      <c r="A143" t="s">
        <v>13</v>
      </c>
      <c r="B143" s="1">
        <v>44403</v>
      </c>
      <c r="C143">
        <v>3</v>
      </c>
      <c r="D143">
        <v>15</v>
      </c>
      <c r="E143" t="s">
        <v>64</v>
      </c>
      <c r="F143">
        <v>1</v>
      </c>
      <c r="G143">
        <f t="shared" si="2"/>
        <v>6.6666666666666666E-2</v>
      </c>
      <c r="H143" t="s">
        <v>148</v>
      </c>
    </row>
    <row r="144" spans="1:8" x14ac:dyDescent="0.3">
      <c r="A144" t="s">
        <v>13</v>
      </c>
      <c r="B144" s="1">
        <v>44403</v>
      </c>
      <c r="C144">
        <v>4</v>
      </c>
      <c r="D144">
        <v>24</v>
      </c>
      <c r="F144">
        <v>0</v>
      </c>
      <c r="G144">
        <f t="shared" si="2"/>
        <v>0</v>
      </c>
    </row>
    <row r="145" spans="1:8" x14ac:dyDescent="0.3">
      <c r="A145" t="s">
        <v>13</v>
      </c>
      <c r="B145" s="1">
        <v>44403</v>
      </c>
      <c r="C145">
        <v>5</v>
      </c>
      <c r="D145">
        <v>30</v>
      </c>
      <c r="F145">
        <v>0</v>
      </c>
      <c r="G145">
        <f t="shared" si="2"/>
        <v>0</v>
      </c>
    </row>
    <row r="146" spans="1:8" x14ac:dyDescent="0.3">
      <c r="A146" t="s">
        <v>13</v>
      </c>
      <c r="B146" s="1">
        <v>44403</v>
      </c>
      <c r="C146">
        <v>6</v>
      </c>
      <c r="D146">
        <v>23</v>
      </c>
      <c r="F146">
        <v>0</v>
      </c>
      <c r="G146">
        <f t="shared" si="2"/>
        <v>0</v>
      </c>
    </row>
    <row r="147" spans="1:8" x14ac:dyDescent="0.3">
      <c r="A147" t="s">
        <v>13</v>
      </c>
      <c r="B147" s="1">
        <v>44425</v>
      </c>
      <c r="C147">
        <v>1</v>
      </c>
      <c r="D147">
        <v>20</v>
      </c>
      <c r="E147" t="s">
        <v>64</v>
      </c>
      <c r="F147">
        <v>3</v>
      </c>
      <c r="G147">
        <f t="shared" si="2"/>
        <v>0.15</v>
      </c>
      <c r="H147" t="s">
        <v>148</v>
      </c>
    </row>
    <row r="148" spans="1:8" x14ac:dyDescent="0.3">
      <c r="A148" t="s">
        <v>13</v>
      </c>
      <c r="B148" s="1">
        <v>44425</v>
      </c>
      <c r="C148">
        <v>2</v>
      </c>
      <c r="D148">
        <v>24</v>
      </c>
      <c r="E148" t="s">
        <v>16</v>
      </c>
      <c r="F148">
        <v>1</v>
      </c>
      <c r="G148">
        <f t="shared" si="2"/>
        <v>4.1666666666666664E-2</v>
      </c>
      <c r="H148" t="s">
        <v>32</v>
      </c>
    </row>
    <row r="149" spans="1:8" x14ac:dyDescent="0.3">
      <c r="A149" t="s">
        <v>13</v>
      </c>
      <c r="B149" s="1">
        <v>44425</v>
      </c>
      <c r="C149">
        <v>2</v>
      </c>
      <c r="D149">
        <v>24</v>
      </c>
      <c r="E149" t="s">
        <v>64</v>
      </c>
      <c r="F149">
        <v>1</v>
      </c>
      <c r="G149">
        <f t="shared" si="2"/>
        <v>4.1666666666666664E-2</v>
      </c>
      <c r="H149" t="s">
        <v>148</v>
      </c>
    </row>
    <row r="150" spans="1:8" x14ac:dyDescent="0.3">
      <c r="A150" t="s">
        <v>13</v>
      </c>
      <c r="B150" s="1">
        <v>44425</v>
      </c>
      <c r="C150">
        <v>3</v>
      </c>
      <c r="D150">
        <v>23</v>
      </c>
      <c r="E150" t="s">
        <v>64</v>
      </c>
      <c r="F150">
        <v>1</v>
      </c>
      <c r="G150">
        <f t="shared" si="2"/>
        <v>4.3478260869565216E-2</v>
      </c>
      <c r="H150" t="s">
        <v>148</v>
      </c>
    </row>
    <row r="151" spans="1:8" x14ac:dyDescent="0.3">
      <c r="A151" t="s">
        <v>13</v>
      </c>
      <c r="B151" s="1">
        <v>44425</v>
      </c>
      <c r="C151">
        <v>4</v>
      </c>
      <c r="D151">
        <v>15</v>
      </c>
      <c r="E151" t="s">
        <v>16</v>
      </c>
      <c r="F151">
        <v>1</v>
      </c>
      <c r="G151">
        <f t="shared" si="2"/>
        <v>6.6666666666666666E-2</v>
      </c>
      <c r="H151" t="s">
        <v>32</v>
      </c>
    </row>
    <row r="152" spans="1:8" x14ac:dyDescent="0.3">
      <c r="A152" t="s">
        <v>13</v>
      </c>
      <c r="B152" s="1">
        <v>44425</v>
      </c>
      <c r="C152">
        <v>4</v>
      </c>
      <c r="D152">
        <v>15</v>
      </c>
      <c r="E152" t="s">
        <v>64</v>
      </c>
      <c r="F152">
        <v>1</v>
      </c>
      <c r="G152">
        <f t="shared" si="2"/>
        <v>6.6666666666666666E-2</v>
      </c>
      <c r="H152" t="s">
        <v>148</v>
      </c>
    </row>
    <row r="153" spans="1:8" x14ac:dyDescent="0.3">
      <c r="A153" t="s">
        <v>13</v>
      </c>
      <c r="B153" s="1">
        <v>44425</v>
      </c>
      <c r="C153">
        <v>4</v>
      </c>
      <c r="D153">
        <v>15</v>
      </c>
      <c r="E153" t="s">
        <v>17</v>
      </c>
      <c r="F153">
        <v>1</v>
      </c>
      <c r="G153">
        <f t="shared" si="2"/>
        <v>6.6666666666666666E-2</v>
      </c>
      <c r="H153" t="s">
        <v>32</v>
      </c>
    </row>
    <row r="154" spans="1:8" x14ac:dyDescent="0.3">
      <c r="A154" t="s">
        <v>13</v>
      </c>
      <c r="B154" s="1">
        <v>44425</v>
      </c>
      <c r="C154">
        <v>5</v>
      </c>
      <c r="D154">
        <v>16</v>
      </c>
      <c r="E154" t="s">
        <v>64</v>
      </c>
      <c r="F154">
        <v>3</v>
      </c>
      <c r="G154">
        <f t="shared" si="2"/>
        <v>0.1875</v>
      </c>
      <c r="H154" t="s">
        <v>148</v>
      </c>
    </row>
    <row r="155" spans="1:8" x14ac:dyDescent="0.3">
      <c r="A155" t="s">
        <v>13</v>
      </c>
      <c r="B155" s="1">
        <v>44425</v>
      </c>
      <c r="C155">
        <v>6</v>
      </c>
      <c r="D155">
        <v>28</v>
      </c>
      <c r="E155" t="s">
        <v>64</v>
      </c>
      <c r="F155">
        <v>10</v>
      </c>
      <c r="G155">
        <f t="shared" si="2"/>
        <v>0.35714285714285715</v>
      </c>
      <c r="H155" t="s">
        <v>148</v>
      </c>
    </row>
    <row r="156" spans="1:8" x14ac:dyDescent="0.3">
      <c r="A156" t="s">
        <v>13</v>
      </c>
      <c r="B156" s="1">
        <v>44438</v>
      </c>
      <c r="C156">
        <v>1</v>
      </c>
      <c r="D156">
        <v>22</v>
      </c>
      <c r="E156" t="s">
        <v>64</v>
      </c>
      <c r="F156">
        <v>11</v>
      </c>
      <c r="G156">
        <f t="shared" si="2"/>
        <v>0.5</v>
      </c>
      <c r="H156" t="s">
        <v>148</v>
      </c>
    </row>
    <row r="157" spans="1:8" x14ac:dyDescent="0.3">
      <c r="A157" t="s">
        <v>13</v>
      </c>
      <c r="B157" s="1">
        <v>44438</v>
      </c>
      <c r="C157">
        <v>2</v>
      </c>
      <c r="D157">
        <v>23</v>
      </c>
      <c r="E157" t="s">
        <v>165</v>
      </c>
      <c r="F157">
        <v>1</v>
      </c>
      <c r="G157">
        <f t="shared" si="2"/>
        <v>4.3478260869565216E-2</v>
      </c>
      <c r="H157" t="s">
        <v>32</v>
      </c>
    </row>
    <row r="158" spans="1:8" x14ac:dyDescent="0.3">
      <c r="A158" t="s">
        <v>13</v>
      </c>
      <c r="B158" s="1">
        <v>44438</v>
      </c>
      <c r="C158">
        <v>3</v>
      </c>
      <c r="D158">
        <v>26</v>
      </c>
      <c r="E158" t="s">
        <v>64</v>
      </c>
      <c r="F158">
        <v>6</v>
      </c>
      <c r="G158">
        <f t="shared" si="2"/>
        <v>0.23076923076923078</v>
      </c>
      <c r="H158" t="s">
        <v>148</v>
      </c>
    </row>
    <row r="159" spans="1:8" x14ac:dyDescent="0.3">
      <c r="A159" t="s">
        <v>13</v>
      </c>
      <c r="B159" s="1">
        <v>44438</v>
      </c>
      <c r="C159">
        <v>4</v>
      </c>
      <c r="D159">
        <v>24</v>
      </c>
      <c r="E159" t="s">
        <v>164</v>
      </c>
      <c r="F159">
        <v>1</v>
      </c>
      <c r="G159">
        <f t="shared" si="2"/>
        <v>4.1666666666666664E-2</v>
      </c>
      <c r="H159" t="s">
        <v>32</v>
      </c>
    </row>
    <row r="160" spans="1:8" x14ac:dyDescent="0.3">
      <c r="A160" t="s">
        <v>13</v>
      </c>
      <c r="B160" s="1">
        <v>44438</v>
      </c>
      <c r="C160">
        <v>5</v>
      </c>
      <c r="D160">
        <v>27</v>
      </c>
      <c r="E160" t="s">
        <v>64</v>
      </c>
      <c r="F160">
        <v>1</v>
      </c>
      <c r="G160">
        <f t="shared" si="2"/>
        <v>3.7037037037037035E-2</v>
      </c>
      <c r="H160" t="s">
        <v>148</v>
      </c>
    </row>
    <row r="161" spans="1:8" x14ac:dyDescent="0.3">
      <c r="A161" t="s">
        <v>13</v>
      </c>
      <c r="B161" s="1">
        <v>44438</v>
      </c>
      <c r="C161">
        <v>5</v>
      </c>
      <c r="D161">
        <v>27</v>
      </c>
      <c r="E161" t="s">
        <v>9</v>
      </c>
      <c r="F161">
        <v>1</v>
      </c>
      <c r="G161">
        <f t="shared" si="2"/>
        <v>3.7037037037037035E-2</v>
      </c>
      <c r="H161" t="s">
        <v>32</v>
      </c>
    </row>
    <row r="162" spans="1:8" x14ac:dyDescent="0.3">
      <c r="A162" t="s">
        <v>13</v>
      </c>
      <c r="B162" s="1">
        <v>44438</v>
      </c>
      <c r="C162">
        <v>6</v>
      </c>
      <c r="D162">
        <v>26</v>
      </c>
      <c r="E162" t="s">
        <v>64</v>
      </c>
      <c r="F162">
        <v>2</v>
      </c>
      <c r="G162">
        <f t="shared" si="2"/>
        <v>7.6923076923076927E-2</v>
      </c>
      <c r="H162" t="s">
        <v>148</v>
      </c>
    </row>
    <row r="163" spans="1:8" x14ac:dyDescent="0.3">
      <c r="A163" t="s">
        <v>13</v>
      </c>
      <c r="B163" s="1">
        <v>44438</v>
      </c>
      <c r="C163">
        <v>6</v>
      </c>
      <c r="D163">
        <v>26</v>
      </c>
      <c r="E163" t="s">
        <v>164</v>
      </c>
      <c r="F163">
        <v>1</v>
      </c>
      <c r="G163">
        <f t="shared" si="2"/>
        <v>3.8461538461538464E-2</v>
      </c>
      <c r="H163" t="s">
        <v>32</v>
      </c>
    </row>
    <row r="164" spans="1:8" x14ac:dyDescent="0.3">
      <c r="A164" t="s">
        <v>13</v>
      </c>
      <c r="B164" s="1">
        <v>44438</v>
      </c>
      <c r="C164">
        <v>7</v>
      </c>
      <c r="D164">
        <v>25</v>
      </c>
      <c r="E164" t="s">
        <v>64</v>
      </c>
      <c r="F164">
        <v>10</v>
      </c>
      <c r="G164">
        <f t="shared" si="2"/>
        <v>0.4</v>
      </c>
      <c r="H164" t="s">
        <v>148</v>
      </c>
    </row>
    <row r="165" spans="1:8" x14ac:dyDescent="0.3">
      <c r="A165" t="s">
        <v>13</v>
      </c>
      <c r="B165" s="1">
        <v>44438</v>
      </c>
      <c r="C165">
        <v>8</v>
      </c>
      <c r="D165">
        <v>27</v>
      </c>
      <c r="E165" t="s">
        <v>64</v>
      </c>
      <c r="F165">
        <v>6</v>
      </c>
      <c r="G165">
        <f t="shared" si="2"/>
        <v>0.22222222222222221</v>
      </c>
      <c r="H165" t="s">
        <v>148</v>
      </c>
    </row>
    <row r="166" spans="1:8" x14ac:dyDescent="0.3">
      <c r="A166" t="s">
        <v>13</v>
      </c>
      <c r="B166" s="1">
        <v>44438</v>
      </c>
      <c r="C166">
        <v>9</v>
      </c>
      <c r="D166">
        <v>35</v>
      </c>
      <c r="E166" t="s">
        <v>64</v>
      </c>
      <c r="F166">
        <v>9</v>
      </c>
      <c r="G166">
        <f t="shared" si="2"/>
        <v>0.25714285714285712</v>
      </c>
      <c r="H166" t="s">
        <v>148</v>
      </c>
    </row>
    <row r="167" spans="1:8" x14ac:dyDescent="0.3">
      <c r="A167" t="s">
        <v>13</v>
      </c>
      <c r="B167" s="1">
        <v>44438</v>
      </c>
      <c r="C167">
        <v>10</v>
      </c>
      <c r="D167">
        <v>38</v>
      </c>
      <c r="E167" t="s">
        <v>64</v>
      </c>
      <c r="F167">
        <v>5</v>
      </c>
      <c r="G167">
        <f t="shared" si="2"/>
        <v>0.13157894736842105</v>
      </c>
      <c r="H167" t="s">
        <v>148</v>
      </c>
    </row>
    <row r="168" spans="1:8" x14ac:dyDescent="0.3">
      <c r="A168" t="s">
        <v>13</v>
      </c>
      <c r="B168" s="1">
        <v>44438</v>
      </c>
      <c r="C168">
        <v>11</v>
      </c>
      <c r="D168">
        <v>31</v>
      </c>
      <c r="E168" t="s">
        <v>64</v>
      </c>
      <c r="F168">
        <v>10</v>
      </c>
      <c r="G168">
        <f t="shared" si="2"/>
        <v>0.32258064516129031</v>
      </c>
      <c r="H168" t="s">
        <v>148</v>
      </c>
    </row>
    <row r="169" spans="1:8" x14ac:dyDescent="0.3">
      <c r="A169" t="s">
        <v>13</v>
      </c>
      <c r="B169" s="1">
        <v>44438</v>
      </c>
      <c r="C169">
        <v>12</v>
      </c>
      <c r="D169">
        <v>28</v>
      </c>
      <c r="F169">
        <v>0</v>
      </c>
      <c r="G169">
        <f t="shared" si="2"/>
        <v>0</v>
      </c>
    </row>
    <row r="170" spans="1:8" x14ac:dyDescent="0.3">
      <c r="A170" t="s">
        <v>19</v>
      </c>
      <c r="B170" s="1">
        <v>44396</v>
      </c>
      <c r="C170">
        <v>1</v>
      </c>
      <c r="D170">
        <v>44</v>
      </c>
      <c r="E170" t="s">
        <v>64</v>
      </c>
      <c r="F170">
        <v>3</v>
      </c>
      <c r="G170">
        <f t="shared" si="2"/>
        <v>6.8181818181818177E-2</v>
      </c>
      <c r="H170" t="s">
        <v>148</v>
      </c>
    </row>
    <row r="171" spans="1:8" x14ac:dyDescent="0.3">
      <c r="A171" t="s">
        <v>19</v>
      </c>
      <c r="B171" s="1">
        <v>44396</v>
      </c>
      <c r="C171">
        <v>2</v>
      </c>
      <c r="D171">
        <v>25</v>
      </c>
      <c r="E171" t="s">
        <v>37</v>
      </c>
      <c r="F171">
        <v>1</v>
      </c>
      <c r="G171">
        <f t="shared" si="2"/>
        <v>0.04</v>
      </c>
      <c r="H171" t="s">
        <v>32</v>
      </c>
    </row>
    <row r="172" spans="1:8" x14ac:dyDescent="0.3">
      <c r="A172" t="s">
        <v>19</v>
      </c>
      <c r="B172" s="1">
        <v>44396</v>
      </c>
      <c r="C172">
        <v>3</v>
      </c>
      <c r="D172">
        <v>24</v>
      </c>
      <c r="F172">
        <v>0</v>
      </c>
      <c r="G172">
        <f t="shared" si="2"/>
        <v>0</v>
      </c>
    </row>
    <row r="173" spans="1:8" x14ac:dyDescent="0.3">
      <c r="A173" t="s">
        <v>19</v>
      </c>
      <c r="B173" s="1">
        <v>44396</v>
      </c>
      <c r="C173">
        <v>4</v>
      </c>
      <c r="D173">
        <v>27</v>
      </c>
      <c r="F173">
        <v>0</v>
      </c>
      <c r="G173">
        <f t="shared" si="2"/>
        <v>0</v>
      </c>
    </row>
    <row r="174" spans="1:8" x14ac:dyDescent="0.3">
      <c r="A174" t="s">
        <v>19</v>
      </c>
      <c r="B174" s="1">
        <v>44396</v>
      </c>
      <c r="C174">
        <v>5</v>
      </c>
      <c r="D174">
        <v>22</v>
      </c>
      <c r="F174">
        <v>0</v>
      </c>
      <c r="G174">
        <f t="shared" si="2"/>
        <v>0</v>
      </c>
    </row>
    <row r="175" spans="1:8" x14ac:dyDescent="0.3">
      <c r="A175" t="s">
        <v>19</v>
      </c>
      <c r="B175" s="1">
        <v>44425</v>
      </c>
      <c r="C175">
        <v>1</v>
      </c>
      <c r="D175">
        <v>19</v>
      </c>
      <c r="E175" t="s">
        <v>64</v>
      </c>
      <c r="F175">
        <v>3</v>
      </c>
      <c r="G175">
        <f t="shared" si="2"/>
        <v>0.15789473684210525</v>
      </c>
      <c r="H175" t="s">
        <v>148</v>
      </c>
    </row>
    <row r="176" spans="1:8" x14ac:dyDescent="0.3">
      <c r="A176" t="s">
        <v>19</v>
      </c>
      <c r="B176" s="1">
        <v>44425</v>
      </c>
      <c r="C176">
        <v>2</v>
      </c>
      <c r="D176">
        <v>23</v>
      </c>
      <c r="E176" t="s">
        <v>64</v>
      </c>
      <c r="F176">
        <v>5</v>
      </c>
      <c r="G176">
        <f t="shared" si="2"/>
        <v>0.21739130434782608</v>
      </c>
      <c r="H176" t="s">
        <v>148</v>
      </c>
    </row>
    <row r="177" spans="1:8" x14ac:dyDescent="0.3">
      <c r="A177" t="s">
        <v>19</v>
      </c>
      <c r="B177" s="1">
        <v>44425</v>
      </c>
      <c r="C177">
        <v>2</v>
      </c>
      <c r="D177">
        <v>23</v>
      </c>
      <c r="E177" t="s">
        <v>9</v>
      </c>
      <c r="F177">
        <v>1</v>
      </c>
      <c r="G177">
        <f t="shared" si="2"/>
        <v>4.3478260869565216E-2</v>
      </c>
      <c r="H177" t="s">
        <v>32</v>
      </c>
    </row>
    <row r="178" spans="1:8" x14ac:dyDescent="0.3">
      <c r="A178" t="s">
        <v>19</v>
      </c>
      <c r="B178" s="1">
        <v>44425</v>
      </c>
      <c r="C178">
        <v>3</v>
      </c>
      <c r="D178">
        <v>21</v>
      </c>
      <c r="E178" t="s">
        <v>9</v>
      </c>
      <c r="F178">
        <v>2</v>
      </c>
      <c r="G178">
        <f t="shared" si="2"/>
        <v>9.5238095238095233E-2</v>
      </c>
      <c r="H178" t="s">
        <v>32</v>
      </c>
    </row>
    <row r="179" spans="1:8" x14ac:dyDescent="0.3">
      <c r="A179" t="s">
        <v>19</v>
      </c>
      <c r="B179" s="1">
        <v>44425</v>
      </c>
      <c r="C179">
        <v>4</v>
      </c>
      <c r="D179">
        <v>50</v>
      </c>
      <c r="E179" t="s">
        <v>64</v>
      </c>
      <c r="F179">
        <v>5</v>
      </c>
      <c r="G179">
        <f t="shared" si="2"/>
        <v>0.1</v>
      </c>
      <c r="H179" t="s">
        <v>148</v>
      </c>
    </row>
    <row r="180" spans="1:8" x14ac:dyDescent="0.3">
      <c r="A180" t="s">
        <v>19</v>
      </c>
      <c r="B180" s="1">
        <v>44425</v>
      </c>
      <c r="C180">
        <v>5</v>
      </c>
      <c r="D180">
        <v>31</v>
      </c>
      <c r="E180" t="s">
        <v>64</v>
      </c>
      <c r="F180">
        <v>1</v>
      </c>
      <c r="G180">
        <f t="shared" si="2"/>
        <v>3.2258064516129031E-2</v>
      </c>
      <c r="H180" t="s">
        <v>148</v>
      </c>
    </row>
    <row r="181" spans="1:8" x14ac:dyDescent="0.3">
      <c r="A181" t="s">
        <v>19</v>
      </c>
      <c r="B181" s="1">
        <v>44425</v>
      </c>
      <c r="C181">
        <v>6</v>
      </c>
      <c r="D181">
        <v>31</v>
      </c>
      <c r="E181" t="s">
        <v>64</v>
      </c>
      <c r="F181">
        <v>9</v>
      </c>
      <c r="G181">
        <f t="shared" si="2"/>
        <v>0.29032258064516131</v>
      </c>
      <c r="H181" t="s">
        <v>148</v>
      </c>
    </row>
    <row r="182" spans="1:8" x14ac:dyDescent="0.3">
      <c r="A182" t="s">
        <v>19</v>
      </c>
      <c r="B182" s="1">
        <v>44439</v>
      </c>
      <c r="C182">
        <v>1</v>
      </c>
      <c r="D182">
        <v>26</v>
      </c>
      <c r="E182" t="s">
        <v>64</v>
      </c>
      <c r="F182">
        <v>3</v>
      </c>
      <c r="G182">
        <f t="shared" si="2"/>
        <v>0.11538461538461539</v>
      </c>
      <c r="H182" t="s">
        <v>148</v>
      </c>
    </row>
    <row r="183" spans="1:8" x14ac:dyDescent="0.3">
      <c r="A183" t="s">
        <v>19</v>
      </c>
      <c r="B183" s="1">
        <v>44439</v>
      </c>
      <c r="C183">
        <v>2</v>
      </c>
      <c r="D183">
        <v>25</v>
      </c>
      <c r="E183" t="s">
        <v>64</v>
      </c>
      <c r="F183">
        <v>8</v>
      </c>
      <c r="G183">
        <f t="shared" si="2"/>
        <v>0.32</v>
      </c>
      <c r="H183" t="s">
        <v>148</v>
      </c>
    </row>
    <row r="184" spans="1:8" x14ac:dyDescent="0.3">
      <c r="A184" t="s">
        <v>19</v>
      </c>
      <c r="B184" s="1">
        <v>44439</v>
      </c>
      <c r="C184">
        <v>2</v>
      </c>
      <c r="D184">
        <v>25</v>
      </c>
      <c r="E184" t="s">
        <v>164</v>
      </c>
      <c r="F184">
        <v>1</v>
      </c>
      <c r="G184">
        <f t="shared" si="2"/>
        <v>0.04</v>
      </c>
      <c r="H184" t="s">
        <v>32</v>
      </c>
    </row>
    <row r="185" spans="1:8" x14ac:dyDescent="0.3">
      <c r="A185" t="s">
        <v>19</v>
      </c>
      <c r="B185" s="1">
        <v>44439</v>
      </c>
      <c r="C185">
        <v>3</v>
      </c>
      <c r="D185">
        <v>20</v>
      </c>
      <c r="E185" t="s">
        <v>64</v>
      </c>
      <c r="F185">
        <v>6</v>
      </c>
      <c r="G185">
        <f t="shared" si="2"/>
        <v>0.3</v>
      </c>
      <c r="H185" t="s">
        <v>148</v>
      </c>
    </row>
    <row r="186" spans="1:8" x14ac:dyDescent="0.3">
      <c r="A186" t="s">
        <v>19</v>
      </c>
      <c r="B186" s="1">
        <v>44439</v>
      </c>
      <c r="C186">
        <v>3</v>
      </c>
      <c r="D186">
        <v>20</v>
      </c>
      <c r="E186" t="s">
        <v>23</v>
      </c>
      <c r="F186">
        <v>1</v>
      </c>
      <c r="G186">
        <f t="shared" si="2"/>
        <v>0.05</v>
      </c>
      <c r="H186" t="s">
        <v>32</v>
      </c>
    </row>
    <row r="187" spans="1:8" x14ac:dyDescent="0.3">
      <c r="A187" t="s">
        <v>19</v>
      </c>
      <c r="B187" s="1">
        <v>44439</v>
      </c>
      <c r="C187">
        <v>4</v>
      </c>
      <c r="D187">
        <v>24</v>
      </c>
      <c r="E187" t="s">
        <v>64</v>
      </c>
      <c r="F187">
        <v>2</v>
      </c>
      <c r="G187">
        <f t="shared" si="2"/>
        <v>8.3333333333333329E-2</v>
      </c>
      <c r="H187" t="s">
        <v>148</v>
      </c>
    </row>
    <row r="188" spans="1:8" x14ac:dyDescent="0.3">
      <c r="A188" t="s">
        <v>19</v>
      </c>
      <c r="B188" s="1">
        <v>44439</v>
      </c>
      <c r="C188">
        <v>5</v>
      </c>
      <c r="D188">
        <v>26</v>
      </c>
      <c r="E188" t="s">
        <v>64</v>
      </c>
      <c r="F188">
        <v>6</v>
      </c>
      <c r="G188">
        <f t="shared" si="2"/>
        <v>0.23076923076923078</v>
      </c>
      <c r="H188" t="s">
        <v>148</v>
      </c>
    </row>
    <row r="189" spans="1:8" x14ac:dyDescent="0.3">
      <c r="A189" t="s">
        <v>19</v>
      </c>
      <c r="B189" s="1">
        <v>44439</v>
      </c>
      <c r="C189">
        <v>7</v>
      </c>
      <c r="D189">
        <v>23</v>
      </c>
      <c r="E189" t="s">
        <v>64</v>
      </c>
      <c r="F189">
        <v>4</v>
      </c>
      <c r="G189">
        <f t="shared" si="2"/>
        <v>0.17391304347826086</v>
      </c>
      <c r="H189" t="s">
        <v>148</v>
      </c>
    </row>
    <row r="190" spans="1:8" x14ac:dyDescent="0.3">
      <c r="A190" t="s">
        <v>19</v>
      </c>
      <c r="B190" s="1">
        <v>44439</v>
      </c>
      <c r="C190">
        <v>6</v>
      </c>
      <c r="D190">
        <v>38</v>
      </c>
      <c r="E190" t="s">
        <v>64</v>
      </c>
      <c r="F190">
        <v>1</v>
      </c>
      <c r="G190">
        <f t="shared" si="2"/>
        <v>2.6315789473684209E-2</v>
      </c>
      <c r="H190" t="s">
        <v>148</v>
      </c>
    </row>
    <row r="191" spans="1:8" x14ac:dyDescent="0.3">
      <c r="A191" t="s">
        <v>19</v>
      </c>
      <c r="B191" s="1">
        <v>44439</v>
      </c>
      <c r="C191">
        <v>7</v>
      </c>
      <c r="D191">
        <v>23</v>
      </c>
      <c r="E191" t="s">
        <v>22</v>
      </c>
      <c r="F191">
        <v>1</v>
      </c>
      <c r="G191">
        <f t="shared" si="2"/>
        <v>4.3478260869565216E-2</v>
      </c>
      <c r="H191" t="s">
        <v>32</v>
      </c>
    </row>
    <row r="192" spans="1:8" x14ac:dyDescent="0.3">
      <c r="A192" t="s">
        <v>19</v>
      </c>
      <c r="B192" s="1">
        <v>44439</v>
      </c>
      <c r="C192">
        <v>7</v>
      </c>
      <c r="D192">
        <v>23</v>
      </c>
      <c r="E192" t="s">
        <v>164</v>
      </c>
      <c r="F192">
        <v>1</v>
      </c>
      <c r="G192">
        <f t="shared" si="2"/>
        <v>4.3478260869565216E-2</v>
      </c>
      <c r="H192" t="s">
        <v>32</v>
      </c>
    </row>
    <row r="193" spans="1:8" x14ac:dyDescent="0.3">
      <c r="A193" t="s">
        <v>19</v>
      </c>
      <c r="B193" s="1">
        <v>44439</v>
      </c>
      <c r="C193">
        <v>6</v>
      </c>
      <c r="D193">
        <v>38</v>
      </c>
      <c r="E193" t="s">
        <v>20</v>
      </c>
      <c r="F193">
        <v>1</v>
      </c>
      <c r="G193">
        <f t="shared" si="2"/>
        <v>2.6315789473684209E-2</v>
      </c>
      <c r="H193" t="s">
        <v>32</v>
      </c>
    </row>
    <row r="194" spans="1:8" x14ac:dyDescent="0.3">
      <c r="A194" t="s">
        <v>19</v>
      </c>
      <c r="B194" s="1">
        <v>44439</v>
      </c>
      <c r="C194">
        <v>8</v>
      </c>
      <c r="D194">
        <v>22</v>
      </c>
      <c r="E194" t="s">
        <v>64</v>
      </c>
      <c r="F194">
        <v>4</v>
      </c>
      <c r="G194">
        <f t="shared" ref="G194:G260" si="3">F194/D194</f>
        <v>0.18181818181818182</v>
      </c>
      <c r="H194" t="s">
        <v>148</v>
      </c>
    </row>
    <row r="195" spans="1:8" x14ac:dyDescent="0.3">
      <c r="A195" t="s">
        <v>19</v>
      </c>
      <c r="B195" s="1">
        <v>44439</v>
      </c>
      <c r="C195">
        <v>9</v>
      </c>
      <c r="D195">
        <v>57</v>
      </c>
      <c r="E195" t="s">
        <v>64</v>
      </c>
      <c r="F195">
        <v>15</v>
      </c>
      <c r="G195">
        <f t="shared" si="3"/>
        <v>0.26315789473684209</v>
      </c>
      <c r="H195" t="s">
        <v>148</v>
      </c>
    </row>
    <row r="196" spans="1:8" x14ac:dyDescent="0.3">
      <c r="A196" t="s">
        <v>19</v>
      </c>
      <c r="B196" s="1">
        <v>44439</v>
      </c>
      <c r="C196">
        <v>10</v>
      </c>
      <c r="D196">
        <v>29</v>
      </c>
      <c r="E196" t="s">
        <v>64</v>
      </c>
      <c r="F196">
        <v>1</v>
      </c>
      <c r="G196">
        <f t="shared" si="3"/>
        <v>3.4482758620689655E-2</v>
      </c>
      <c r="H196" t="s">
        <v>148</v>
      </c>
    </row>
    <row r="197" spans="1:8" x14ac:dyDescent="0.3">
      <c r="A197" t="s">
        <v>19</v>
      </c>
      <c r="B197" s="1">
        <v>44439</v>
      </c>
      <c r="C197">
        <v>11</v>
      </c>
      <c r="D197">
        <v>38</v>
      </c>
      <c r="E197" t="s">
        <v>64</v>
      </c>
      <c r="F197">
        <v>5</v>
      </c>
      <c r="G197">
        <f t="shared" si="3"/>
        <v>0.13157894736842105</v>
      </c>
      <c r="H197" t="s">
        <v>148</v>
      </c>
    </row>
    <row r="198" spans="1:8" x14ac:dyDescent="0.3">
      <c r="A198" t="s">
        <v>19</v>
      </c>
      <c r="B198" s="1">
        <v>44439</v>
      </c>
      <c r="C198">
        <v>12</v>
      </c>
      <c r="D198">
        <v>28</v>
      </c>
      <c r="E198" t="s">
        <v>64</v>
      </c>
      <c r="F198">
        <v>9</v>
      </c>
      <c r="G198">
        <f t="shared" si="3"/>
        <v>0.32142857142857145</v>
      </c>
      <c r="H198" t="s">
        <v>148</v>
      </c>
    </row>
    <row r="199" spans="1:8" x14ac:dyDescent="0.3">
      <c r="A199" t="s">
        <v>19</v>
      </c>
      <c r="B199" s="1">
        <v>44439</v>
      </c>
      <c r="C199">
        <v>13</v>
      </c>
      <c r="D199">
        <v>33</v>
      </c>
      <c r="F199">
        <v>0</v>
      </c>
      <c r="G199">
        <f t="shared" si="3"/>
        <v>0</v>
      </c>
    </row>
    <row r="200" spans="1:8" x14ac:dyDescent="0.3">
      <c r="A200" t="s">
        <v>7</v>
      </c>
      <c r="B200" s="1">
        <v>44397</v>
      </c>
      <c r="C200">
        <v>1</v>
      </c>
      <c r="D200">
        <v>19</v>
      </c>
      <c r="E200" t="s">
        <v>64</v>
      </c>
      <c r="F200">
        <v>5</v>
      </c>
      <c r="G200">
        <f t="shared" si="3"/>
        <v>0.26315789473684209</v>
      </c>
      <c r="H200" t="s">
        <v>148</v>
      </c>
    </row>
    <row r="201" spans="1:8" x14ac:dyDescent="0.3">
      <c r="A201" t="s">
        <v>7</v>
      </c>
      <c r="B201" s="1">
        <v>44397</v>
      </c>
      <c r="C201">
        <v>2</v>
      </c>
      <c r="D201">
        <v>22</v>
      </c>
      <c r="E201" t="s">
        <v>64</v>
      </c>
      <c r="F201">
        <v>4</v>
      </c>
      <c r="G201">
        <f t="shared" si="3"/>
        <v>0.18181818181818182</v>
      </c>
      <c r="H201" t="s">
        <v>148</v>
      </c>
    </row>
    <row r="202" spans="1:8" x14ac:dyDescent="0.3">
      <c r="A202" t="s">
        <v>7</v>
      </c>
      <c r="B202" s="1">
        <v>44397</v>
      </c>
      <c r="C202">
        <v>3</v>
      </c>
      <c r="D202">
        <v>18</v>
      </c>
      <c r="F202">
        <v>0</v>
      </c>
      <c r="G202">
        <f t="shared" si="3"/>
        <v>0</v>
      </c>
    </row>
    <row r="203" spans="1:8" x14ac:dyDescent="0.3">
      <c r="A203" t="s">
        <v>7</v>
      </c>
      <c r="B203" s="1">
        <v>44397</v>
      </c>
      <c r="C203">
        <v>4</v>
      </c>
      <c r="D203">
        <v>25</v>
      </c>
      <c r="E203" t="s">
        <v>8</v>
      </c>
      <c r="F203">
        <v>1</v>
      </c>
      <c r="G203">
        <f t="shared" si="3"/>
        <v>0.04</v>
      </c>
      <c r="H203" t="s">
        <v>32</v>
      </c>
    </row>
    <row r="204" spans="1:8" x14ac:dyDescent="0.3">
      <c r="A204" t="s">
        <v>7</v>
      </c>
      <c r="B204" s="1">
        <v>44397</v>
      </c>
      <c r="C204">
        <v>4</v>
      </c>
      <c r="D204">
        <v>25</v>
      </c>
      <c r="E204" t="s">
        <v>9</v>
      </c>
      <c r="F204">
        <v>1</v>
      </c>
      <c r="G204">
        <f t="shared" si="3"/>
        <v>0.04</v>
      </c>
      <c r="H204" t="s">
        <v>32</v>
      </c>
    </row>
    <row r="205" spans="1:8" x14ac:dyDescent="0.3">
      <c r="A205" t="s">
        <v>7</v>
      </c>
      <c r="B205" s="1">
        <v>44397</v>
      </c>
      <c r="C205">
        <v>5</v>
      </c>
      <c r="D205">
        <v>18</v>
      </c>
      <c r="E205" t="s">
        <v>64</v>
      </c>
      <c r="F205">
        <v>2</v>
      </c>
      <c r="G205">
        <f t="shared" si="3"/>
        <v>0.1111111111111111</v>
      </c>
      <c r="H205" t="s">
        <v>148</v>
      </c>
    </row>
    <row r="206" spans="1:8" x14ac:dyDescent="0.3">
      <c r="A206" t="s">
        <v>7</v>
      </c>
      <c r="B206" s="1">
        <v>44404</v>
      </c>
      <c r="C206">
        <v>1</v>
      </c>
      <c r="D206">
        <v>22</v>
      </c>
      <c r="F206">
        <v>0</v>
      </c>
      <c r="G206">
        <f t="shared" si="3"/>
        <v>0</v>
      </c>
    </row>
    <row r="207" spans="1:8" x14ac:dyDescent="0.3">
      <c r="A207" t="s">
        <v>7</v>
      </c>
      <c r="B207" s="1">
        <v>44404</v>
      </c>
      <c r="C207">
        <v>2</v>
      </c>
      <c r="D207">
        <v>15</v>
      </c>
      <c r="E207" t="s">
        <v>64</v>
      </c>
      <c r="F207">
        <v>1</v>
      </c>
      <c r="G207">
        <f t="shared" si="3"/>
        <v>6.6666666666666666E-2</v>
      </c>
      <c r="H207" t="s">
        <v>148</v>
      </c>
    </row>
    <row r="208" spans="1:8" x14ac:dyDescent="0.3">
      <c r="A208" t="s">
        <v>7</v>
      </c>
      <c r="B208" s="1">
        <v>44404</v>
      </c>
      <c r="C208">
        <v>3</v>
      </c>
      <c r="D208">
        <v>16</v>
      </c>
      <c r="E208" t="s">
        <v>64</v>
      </c>
      <c r="F208">
        <v>1</v>
      </c>
      <c r="G208">
        <f t="shared" si="3"/>
        <v>6.25E-2</v>
      </c>
      <c r="H208" t="s">
        <v>148</v>
      </c>
    </row>
    <row r="209" spans="1:8" x14ac:dyDescent="0.3">
      <c r="A209" t="s">
        <v>7</v>
      </c>
      <c r="B209" s="1">
        <v>44404</v>
      </c>
      <c r="C209">
        <v>4</v>
      </c>
      <c r="D209">
        <v>19</v>
      </c>
      <c r="E209" t="s">
        <v>64</v>
      </c>
      <c r="F209">
        <v>1</v>
      </c>
      <c r="G209">
        <f t="shared" si="3"/>
        <v>5.2631578947368418E-2</v>
      </c>
      <c r="H209" t="s">
        <v>148</v>
      </c>
    </row>
    <row r="210" spans="1:8" x14ac:dyDescent="0.3">
      <c r="A210" t="s">
        <v>7</v>
      </c>
      <c r="B210" s="1">
        <v>44404</v>
      </c>
      <c r="C210">
        <v>5</v>
      </c>
      <c r="D210">
        <v>20</v>
      </c>
      <c r="E210" t="s">
        <v>64</v>
      </c>
      <c r="F210">
        <v>3</v>
      </c>
      <c r="G210">
        <f t="shared" si="3"/>
        <v>0.15</v>
      </c>
      <c r="H210" t="s">
        <v>148</v>
      </c>
    </row>
    <row r="211" spans="1:8" x14ac:dyDescent="0.3">
      <c r="A211" t="s">
        <v>7</v>
      </c>
      <c r="B211" s="1">
        <v>44426</v>
      </c>
      <c r="C211">
        <v>1</v>
      </c>
      <c r="D211">
        <v>25</v>
      </c>
      <c r="E211" t="s">
        <v>64</v>
      </c>
      <c r="F211">
        <v>1</v>
      </c>
      <c r="G211">
        <f t="shared" si="3"/>
        <v>0.04</v>
      </c>
      <c r="H211" t="s">
        <v>148</v>
      </c>
    </row>
    <row r="212" spans="1:8" x14ac:dyDescent="0.3">
      <c r="A212" t="s">
        <v>7</v>
      </c>
      <c r="B212" s="1">
        <v>44426</v>
      </c>
      <c r="C212">
        <v>1</v>
      </c>
      <c r="D212">
        <v>25</v>
      </c>
      <c r="E212" t="s">
        <v>9</v>
      </c>
      <c r="F212">
        <v>1</v>
      </c>
      <c r="G212">
        <f t="shared" si="3"/>
        <v>0.04</v>
      </c>
      <c r="H212" t="s">
        <v>32</v>
      </c>
    </row>
    <row r="213" spans="1:8" x14ac:dyDescent="0.3">
      <c r="A213" t="s">
        <v>7</v>
      </c>
      <c r="B213" s="1">
        <v>44426</v>
      </c>
      <c r="C213">
        <v>2</v>
      </c>
      <c r="D213">
        <v>26</v>
      </c>
      <c r="E213" t="s">
        <v>64</v>
      </c>
      <c r="F213">
        <v>5</v>
      </c>
      <c r="G213">
        <f t="shared" si="3"/>
        <v>0.19230769230769232</v>
      </c>
      <c r="H213" t="s">
        <v>148</v>
      </c>
    </row>
    <row r="214" spans="1:8" x14ac:dyDescent="0.3">
      <c r="A214" t="s">
        <v>7</v>
      </c>
      <c r="B214" s="1">
        <v>44426</v>
      </c>
      <c r="C214">
        <v>2</v>
      </c>
      <c r="D214">
        <v>26</v>
      </c>
      <c r="E214" t="s">
        <v>9</v>
      </c>
      <c r="F214">
        <v>1</v>
      </c>
      <c r="G214">
        <f t="shared" si="3"/>
        <v>3.8461538461538464E-2</v>
      </c>
      <c r="H214" t="s">
        <v>32</v>
      </c>
    </row>
    <row r="215" spans="1:8" x14ac:dyDescent="0.3">
      <c r="A215" t="s">
        <v>7</v>
      </c>
      <c r="B215" s="1">
        <v>44426</v>
      </c>
      <c r="C215">
        <v>3</v>
      </c>
      <c r="D215">
        <v>26</v>
      </c>
      <c r="E215" t="s">
        <v>64</v>
      </c>
      <c r="F215">
        <v>5</v>
      </c>
      <c r="G215">
        <f t="shared" si="3"/>
        <v>0.19230769230769232</v>
      </c>
      <c r="H215" t="s">
        <v>148</v>
      </c>
    </row>
    <row r="216" spans="1:8" x14ac:dyDescent="0.3">
      <c r="A216" t="s">
        <v>7</v>
      </c>
      <c r="B216" s="1">
        <v>44426</v>
      </c>
      <c r="C216">
        <v>3</v>
      </c>
      <c r="D216">
        <v>26</v>
      </c>
      <c r="E216" t="s">
        <v>165</v>
      </c>
      <c r="F216">
        <v>1</v>
      </c>
      <c r="G216">
        <f t="shared" si="3"/>
        <v>3.8461538461538464E-2</v>
      </c>
      <c r="H216" t="s">
        <v>32</v>
      </c>
    </row>
    <row r="217" spans="1:8" x14ac:dyDescent="0.3">
      <c r="A217" t="s">
        <v>7</v>
      </c>
      <c r="B217" s="1">
        <v>44426</v>
      </c>
      <c r="C217">
        <v>4</v>
      </c>
      <c r="D217">
        <v>21</v>
      </c>
      <c r="F217">
        <v>0</v>
      </c>
      <c r="G217">
        <f t="shared" si="3"/>
        <v>0</v>
      </c>
    </row>
    <row r="218" spans="1:8" x14ac:dyDescent="0.3">
      <c r="A218" t="s">
        <v>7</v>
      </c>
      <c r="B218" s="1">
        <v>44426</v>
      </c>
      <c r="C218">
        <v>5</v>
      </c>
      <c r="D218">
        <v>26</v>
      </c>
      <c r="E218" t="s">
        <v>16</v>
      </c>
      <c r="F218">
        <v>3</v>
      </c>
      <c r="G218">
        <f t="shared" si="3"/>
        <v>0.11538461538461539</v>
      </c>
      <c r="H218" t="s">
        <v>32</v>
      </c>
    </row>
    <row r="219" spans="1:8" x14ac:dyDescent="0.3">
      <c r="A219" t="s">
        <v>7</v>
      </c>
      <c r="B219" s="1">
        <v>44426</v>
      </c>
      <c r="C219">
        <v>5</v>
      </c>
      <c r="D219">
        <v>26</v>
      </c>
      <c r="E219" t="s">
        <v>64</v>
      </c>
      <c r="F219">
        <v>6</v>
      </c>
      <c r="G219">
        <f t="shared" si="3"/>
        <v>0.23076923076923078</v>
      </c>
      <c r="H219" t="s">
        <v>148</v>
      </c>
    </row>
    <row r="220" spans="1:8" x14ac:dyDescent="0.3">
      <c r="A220" t="s">
        <v>7</v>
      </c>
      <c r="B220" s="1">
        <v>44426</v>
      </c>
      <c r="C220">
        <v>6</v>
      </c>
      <c r="D220">
        <v>24</v>
      </c>
      <c r="E220" t="s">
        <v>64</v>
      </c>
      <c r="F220">
        <v>2</v>
      </c>
      <c r="G220">
        <f t="shared" si="3"/>
        <v>8.3333333333333329E-2</v>
      </c>
      <c r="H220" t="s">
        <v>148</v>
      </c>
    </row>
    <row r="221" spans="1:8" x14ac:dyDescent="0.3">
      <c r="A221" t="s">
        <v>7</v>
      </c>
      <c r="B221" s="1">
        <v>44426</v>
      </c>
      <c r="C221">
        <v>6</v>
      </c>
      <c r="D221">
        <v>24</v>
      </c>
      <c r="E221" t="s">
        <v>9</v>
      </c>
      <c r="F221">
        <v>1</v>
      </c>
      <c r="G221">
        <f t="shared" si="3"/>
        <v>4.1666666666666664E-2</v>
      </c>
      <c r="H221" t="s">
        <v>32</v>
      </c>
    </row>
    <row r="222" spans="1:8" x14ac:dyDescent="0.3">
      <c r="A222" t="s">
        <v>7</v>
      </c>
      <c r="B222" s="1">
        <v>44439</v>
      </c>
      <c r="C222">
        <v>1</v>
      </c>
      <c r="D222">
        <v>22</v>
      </c>
      <c r="E222" t="s">
        <v>64</v>
      </c>
      <c r="F222">
        <v>2</v>
      </c>
      <c r="G222">
        <f t="shared" si="3"/>
        <v>9.0909090909090912E-2</v>
      </c>
      <c r="H222" t="s">
        <v>148</v>
      </c>
    </row>
    <row r="223" spans="1:8" x14ac:dyDescent="0.3">
      <c r="A223" t="s">
        <v>7</v>
      </c>
      <c r="B223" s="1">
        <v>44439</v>
      </c>
      <c r="C223">
        <v>1</v>
      </c>
      <c r="D223">
        <v>22</v>
      </c>
      <c r="E223" t="s">
        <v>168</v>
      </c>
      <c r="F223">
        <v>1</v>
      </c>
      <c r="G223">
        <f t="shared" si="3"/>
        <v>4.5454545454545456E-2</v>
      </c>
      <c r="H223" t="s">
        <v>32</v>
      </c>
    </row>
    <row r="224" spans="1:8" x14ac:dyDescent="0.3">
      <c r="A224" t="s">
        <v>7</v>
      </c>
      <c r="B224" s="1">
        <v>44439</v>
      </c>
      <c r="C224">
        <v>2</v>
      </c>
      <c r="D224">
        <v>24</v>
      </c>
      <c r="E224" t="s">
        <v>64</v>
      </c>
      <c r="F224">
        <v>17</v>
      </c>
      <c r="G224">
        <f t="shared" si="3"/>
        <v>0.70833333333333337</v>
      </c>
      <c r="H224" t="s">
        <v>148</v>
      </c>
    </row>
    <row r="225" spans="1:8" x14ac:dyDescent="0.3">
      <c r="A225" t="s">
        <v>7</v>
      </c>
      <c r="B225" s="1">
        <v>44439</v>
      </c>
      <c r="C225">
        <v>3</v>
      </c>
      <c r="D225">
        <v>30</v>
      </c>
      <c r="E225" t="s">
        <v>64</v>
      </c>
      <c r="F225">
        <v>4</v>
      </c>
      <c r="G225">
        <f t="shared" si="3"/>
        <v>0.13333333333333333</v>
      </c>
      <c r="H225" t="s">
        <v>148</v>
      </c>
    </row>
    <row r="226" spans="1:8" x14ac:dyDescent="0.3">
      <c r="A226" t="s">
        <v>7</v>
      </c>
      <c r="B226" s="1">
        <v>44439</v>
      </c>
      <c r="C226">
        <v>3</v>
      </c>
      <c r="D226">
        <v>30</v>
      </c>
      <c r="E226" t="s">
        <v>164</v>
      </c>
      <c r="F226">
        <v>1</v>
      </c>
      <c r="G226">
        <f t="shared" si="3"/>
        <v>3.3333333333333333E-2</v>
      </c>
      <c r="H226" t="s">
        <v>32</v>
      </c>
    </row>
    <row r="227" spans="1:8" x14ac:dyDescent="0.3">
      <c r="A227" t="s">
        <v>7</v>
      </c>
      <c r="B227" s="1">
        <v>44439</v>
      </c>
      <c r="C227">
        <v>3</v>
      </c>
      <c r="D227">
        <v>30</v>
      </c>
      <c r="E227" t="s">
        <v>168</v>
      </c>
      <c r="F227">
        <v>1</v>
      </c>
      <c r="G227">
        <f t="shared" si="3"/>
        <v>3.3333333333333333E-2</v>
      </c>
      <c r="H227" t="s">
        <v>32</v>
      </c>
    </row>
    <row r="228" spans="1:8" x14ac:dyDescent="0.3">
      <c r="A228" t="s">
        <v>7</v>
      </c>
      <c r="B228" s="1">
        <v>44439</v>
      </c>
      <c r="C228">
        <v>3</v>
      </c>
      <c r="D228">
        <v>30</v>
      </c>
      <c r="E228" t="s">
        <v>169</v>
      </c>
      <c r="F228">
        <v>1</v>
      </c>
      <c r="G228">
        <f t="shared" si="3"/>
        <v>3.3333333333333333E-2</v>
      </c>
      <c r="H228" t="s">
        <v>32</v>
      </c>
    </row>
    <row r="229" spans="1:8" x14ac:dyDescent="0.3">
      <c r="A229" t="s">
        <v>7</v>
      </c>
      <c r="B229" s="1">
        <v>44439</v>
      </c>
      <c r="C229">
        <v>4</v>
      </c>
      <c r="D229">
        <v>33</v>
      </c>
      <c r="E229" t="s">
        <v>64</v>
      </c>
      <c r="F229">
        <v>10</v>
      </c>
      <c r="G229">
        <f t="shared" si="3"/>
        <v>0.30303030303030304</v>
      </c>
      <c r="H229" t="s">
        <v>148</v>
      </c>
    </row>
    <row r="230" spans="1:8" x14ac:dyDescent="0.3">
      <c r="A230" t="s">
        <v>7</v>
      </c>
      <c r="B230" s="1">
        <v>44439</v>
      </c>
      <c r="C230">
        <v>5</v>
      </c>
      <c r="D230">
        <v>38</v>
      </c>
      <c r="E230" t="s">
        <v>64</v>
      </c>
      <c r="F230">
        <v>8</v>
      </c>
      <c r="G230">
        <f t="shared" si="3"/>
        <v>0.21052631578947367</v>
      </c>
      <c r="H230" t="s">
        <v>148</v>
      </c>
    </row>
    <row r="231" spans="1:8" x14ac:dyDescent="0.3">
      <c r="A231" t="s">
        <v>7</v>
      </c>
      <c r="B231" s="1">
        <v>44439</v>
      </c>
      <c r="C231">
        <v>6</v>
      </c>
      <c r="D231">
        <v>23</v>
      </c>
      <c r="E231" t="s">
        <v>64</v>
      </c>
      <c r="F231">
        <v>5</v>
      </c>
      <c r="G231">
        <f t="shared" si="3"/>
        <v>0.21739130434782608</v>
      </c>
      <c r="H231" t="s">
        <v>148</v>
      </c>
    </row>
    <row r="232" spans="1:8" x14ac:dyDescent="0.3">
      <c r="A232" t="s">
        <v>7</v>
      </c>
      <c r="B232" s="1">
        <v>44439</v>
      </c>
      <c r="C232">
        <v>7</v>
      </c>
      <c r="D232">
        <v>36</v>
      </c>
      <c r="E232" t="s">
        <v>64</v>
      </c>
      <c r="F232">
        <v>3</v>
      </c>
      <c r="G232">
        <f t="shared" si="3"/>
        <v>8.3333333333333329E-2</v>
      </c>
      <c r="H232" t="s">
        <v>148</v>
      </c>
    </row>
    <row r="233" spans="1:8" x14ac:dyDescent="0.3">
      <c r="A233" t="s">
        <v>6</v>
      </c>
      <c r="B233" s="1">
        <v>44396</v>
      </c>
      <c r="C233">
        <v>1</v>
      </c>
      <c r="D233">
        <v>23</v>
      </c>
      <c r="F233">
        <v>0</v>
      </c>
      <c r="G233">
        <f t="shared" si="3"/>
        <v>0</v>
      </c>
    </row>
    <row r="234" spans="1:8" x14ac:dyDescent="0.3">
      <c r="A234" t="s">
        <v>6</v>
      </c>
      <c r="B234" s="1">
        <v>44396</v>
      </c>
      <c r="C234">
        <v>2</v>
      </c>
      <c r="D234">
        <v>22</v>
      </c>
      <c r="E234" t="s">
        <v>64</v>
      </c>
      <c r="F234">
        <v>1</v>
      </c>
      <c r="G234">
        <f t="shared" si="3"/>
        <v>4.5454545454545456E-2</v>
      </c>
      <c r="H234" t="s">
        <v>148</v>
      </c>
    </row>
    <row r="235" spans="1:8" x14ac:dyDescent="0.3">
      <c r="A235" t="s">
        <v>6</v>
      </c>
      <c r="B235" s="1">
        <v>44396</v>
      </c>
      <c r="C235">
        <v>3</v>
      </c>
      <c r="D235">
        <v>23</v>
      </c>
      <c r="E235" t="s">
        <v>64</v>
      </c>
      <c r="F235">
        <v>1</v>
      </c>
      <c r="G235">
        <f t="shared" si="3"/>
        <v>4.3478260869565216E-2</v>
      </c>
      <c r="H235" t="s">
        <v>148</v>
      </c>
    </row>
    <row r="236" spans="1:8" x14ac:dyDescent="0.3">
      <c r="A236" t="s">
        <v>6</v>
      </c>
      <c r="B236" s="1">
        <v>44396</v>
      </c>
      <c r="C236">
        <v>4</v>
      </c>
      <c r="D236">
        <v>22</v>
      </c>
      <c r="F236">
        <v>0</v>
      </c>
      <c r="G236">
        <f t="shared" si="3"/>
        <v>0</v>
      </c>
    </row>
    <row r="237" spans="1:8" x14ac:dyDescent="0.3">
      <c r="A237" t="s">
        <v>6</v>
      </c>
      <c r="B237" s="1">
        <v>44396</v>
      </c>
      <c r="C237">
        <v>5</v>
      </c>
      <c r="D237">
        <v>19</v>
      </c>
      <c r="F237">
        <v>0</v>
      </c>
      <c r="G237">
        <f t="shared" si="3"/>
        <v>0</v>
      </c>
    </row>
    <row r="238" spans="1:8" x14ac:dyDescent="0.3">
      <c r="A238" t="s">
        <v>6</v>
      </c>
      <c r="B238" s="1">
        <v>44419</v>
      </c>
      <c r="C238">
        <v>1</v>
      </c>
      <c r="D238">
        <v>23</v>
      </c>
      <c r="E238" t="s">
        <v>64</v>
      </c>
      <c r="F238">
        <v>5</v>
      </c>
      <c r="G238">
        <f t="shared" si="3"/>
        <v>0.21739130434782608</v>
      </c>
      <c r="H238" t="s">
        <v>148</v>
      </c>
    </row>
    <row r="239" spans="1:8" x14ac:dyDescent="0.3">
      <c r="A239" t="s">
        <v>6</v>
      </c>
      <c r="B239" s="1">
        <v>44419</v>
      </c>
      <c r="C239">
        <v>2</v>
      </c>
      <c r="D239">
        <v>23</v>
      </c>
      <c r="E239" t="s">
        <v>64</v>
      </c>
      <c r="F239">
        <v>2</v>
      </c>
      <c r="G239">
        <f t="shared" si="3"/>
        <v>8.6956521739130432E-2</v>
      </c>
      <c r="H239" t="s">
        <v>148</v>
      </c>
    </row>
    <row r="240" spans="1:8" x14ac:dyDescent="0.3">
      <c r="A240" t="s">
        <v>6</v>
      </c>
      <c r="B240" s="1">
        <v>44419</v>
      </c>
      <c r="C240">
        <v>3</v>
      </c>
      <c r="D240">
        <v>25</v>
      </c>
      <c r="F240">
        <v>0</v>
      </c>
      <c r="G240">
        <f t="shared" si="3"/>
        <v>0</v>
      </c>
    </row>
    <row r="241" spans="1:8" x14ac:dyDescent="0.3">
      <c r="A241" t="s">
        <v>6</v>
      </c>
      <c r="B241" s="1">
        <v>44419</v>
      </c>
      <c r="C241">
        <v>4</v>
      </c>
      <c r="D241">
        <v>20</v>
      </c>
      <c r="E241" t="s">
        <v>64</v>
      </c>
      <c r="F241">
        <v>4</v>
      </c>
      <c r="G241">
        <f t="shared" si="3"/>
        <v>0.2</v>
      </c>
      <c r="H241" t="s">
        <v>148</v>
      </c>
    </row>
    <row r="242" spans="1:8" x14ac:dyDescent="0.3">
      <c r="A242" t="s">
        <v>6</v>
      </c>
      <c r="B242" s="1">
        <v>44419</v>
      </c>
      <c r="C242">
        <v>5</v>
      </c>
      <c r="D242">
        <v>24</v>
      </c>
      <c r="F242">
        <v>0</v>
      </c>
      <c r="G242">
        <f t="shared" si="3"/>
        <v>0</v>
      </c>
    </row>
    <row r="243" spans="1:8" x14ac:dyDescent="0.3">
      <c r="A243" t="s">
        <v>6</v>
      </c>
      <c r="B243" s="1">
        <v>44419</v>
      </c>
      <c r="C243">
        <v>6</v>
      </c>
      <c r="D243">
        <v>28</v>
      </c>
      <c r="E243" t="s">
        <v>64</v>
      </c>
      <c r="F243">
        <v>1</v>
      </c>
      <c r="G243">
        <f t="shared" si="3"/>
        <v>3.5714285714285712E-2</v>
      </c>
      <c r="H243" t="s">
        <v>148</v>
      </c>
    </row>
    <row r="244" spans="1:8" x14ac:dyDescent="0.3">
      <c r="A244" t="s">
        <v>6</v>
      </c>
      <c r="B244" s="1">
        <v>44419</v>
      </c>
      <c r="C244">
        <v>6</v>
      </c>
      <c r="D244">
        <v>28</v>
      </c>
      <c r="E244" t="s">
        <v>164</v>
      </c>
      <c r="F244">
        <v>1</v>
      </c>
      <c r="G244">
        <f t="shared" si="3"/>
        <v>3.5714285714285712E-2</v>
      </c>
      <c r="H244" t="s">
        <v>32</v>
      </c>
    </row>
    <row r="245" spans="1:8" x14ac:dyDescent="0.3">
      <c r="A245" t="s">
        <v>6</v>
      </c>
      <c r="B245" s="1">
        <v>44438</v>
      </c>
      <c r="C245">
        <v>1</v>
      </c>
      <c r="D245">
        <v>32</v>
      </c>
      <c r="E245" t="s">
        <v>64</v>
      </c>
      <c r="F245">
        <v>2</v>
      </c>
      <c r="G245">
        <f t="shared" si="3"/>
        <v>6.25E-2</v>
      </c>
      <c r="H245" t="s">
        <v>148</v>
      </c>
    </row>
    <row r="246" spans="1:8" x14ac:dyDescent="0.3">
      <c r="A246" t="s">
        <v>6</v>
      </c>
      <c r="B246" s="1">
        <v>44438</v>
      </c>
      <c r="C246">
        <v>1</v>
      </c>
      <c r="D246">
        <v>32</v>
      </c>
      <c r="E246" t="s">
        <v>164</v>
      </c>
      <c r="F246">
        <v>1</v>
      </c>
      <c r="G246">
        <f t="shared" si="3"/>
        <v>3.125E-2</v>
      </c>
      <c r="H246" t="s">
        <v>32</v>
      </c>
    </row>
    <row r="247" spans="1:8" x14ac:dyDescent="0.3">
      <c r="A247" t="s">
        <v>6</v>
      </c>
      <c r="B247" s="1">
        <v>44438</v>
      </c>
      <c r="C247">
        <v>2</v>
      </c>
      <c r="D247">
        <v>34</v>
      </c>
      <c r="E247" t="s">
        <v>64</v>
      </c>
      <c r="F247">
        <v>1</v>
      </c>
      <c r="G247">
        <f t="shared" si="3"/>
        <v>2.9411764705882353E-2</v>
      </c>
      <c r="H247" t="s">
        <v>148</v>
      </c>
    </row>
    <row r="248" spans="1:8" x14ac:dyDescent="0.3">
      <c r="A248" t="s">
        <v>6</v>
      </c>
      <c r="B248" s="1">
        <v>44438</v>
      </c>
      <c r="C248">
        <v>2</v>
      </c>
      <c r="D248">
        <v>34</v>
      </c>
      <c r="E248" t="s">
        <v>20</v>
      </c>
      <c r="F248">
        <v>1</v>
      </c>
      <c r="G248">
        <f t="shared" si="3"/>
        <v>2.9411764705882353E-2</v>
      </c>
      <c r="H248" t="s">
        <v>32</v>
      </c>
    </row>
    <row r="249" spans="1:8" x14ac:dyDescent="0.3">
      <c r="A249" t="s">
        <v>6</v>
      </c>
      <c r="B249" s="1">
        <v>44438</v>
      </c>
      <c r="C249">
        <v>3</v>
      </c>
      <c r="D249">
        <v>30</v>
      </c>
      <c r="E249" t="s">
        <v>64</v>
      </c>
      <c r="F249">
        <v>3</v>
      </c>
      <c r="G249">
        <f t="shared" si="3"/>
        <v>0.1</v>
      </c>
      <c r="H249" t="s">
        <v>148</v>
      </c>
    </row>
    <row r="250" spans="1:8" x14ac:dyDescent="0.3">
      <c r="A250" t="s">
        <v>6</v>
      </c>
      <c r="B250" s="1">
        <v>44438</v>
      </c>
      <c r="C250">
        <v>3</v>
      </c>
      <c r="D250">
        <v>30</v>
      </c>
      <c r="E250" t="s">
        <v>164</v>
      </c>
      <c r="F250">
        <v>2</v>
      </c>
      <c r="G250">
        <f t="shared" si="3"/>
        <v>6.6666666666666666E-2</v>
      </c>
      <c r="H250" t="s">
        <v>32</v>
      </c>
    </row>
    <row r="251" spans="1:8" x14ac:dyDescent="0.3">
      <c r="A251" t="s">
        <v>6</v>
      </c>
      <c r="B251" s="1">
        <v>44438</v>
      </c>
      <c r="C251">
        <v>4</v>
      </c>
      <c r="D251">
        <v>34</v>
      </c>
      <c r="E251" t="s">
        <v>64</v>
      </c>
      <c r="F251">
        <v>2</v>
      </c>
      <c r="G251">
        <f t="shared" si="3"/>
        <v>5.8823529411764705E-2</v>
      </c>
      <c r="H251" t="s">
        <v>148</v>
      </c>
    </row>
    <row r="252" spans="1:8" x14ac:dyDescent="0.3">
      <c r="A252" t="s">
        <v>6</v>
      </c>
      <c r="B252" s="1">
        <v>44438</v>
      </c>
      <c r="C252">
        <v>5</v>
      </c>
      <c r="D252">
        <v>40</v>
      </c>
      <c r="E252" t="s">
        <v>64</v>
      </c>
      <c r="F252">
        <v>2</v>
      </c>
      <c r="G252">
        <f t="shared" si="3"/>
        <v>0.05</v>
      </c>
      <c r="H252" t="s">
        <v>148</v>
      </c>
    </row>
    <row r="253" spans="1:8" x14ac:dyDescent="0.3">
      <c r="A253" t="s">
        <v>6</v>
      </c>
      <c r="B253" s="1">
        <v>44438</v>
      </c>
      <c r="C253">
        <v>5</v>
      </c>
      <c r="D253">
        <v>40</v>
      </c>
      <c r="E253" t="s">
        <v>165</v>
      </c>
      <c r="F253">
        <v>1</v>
      </c>
      <c r="G253">
        <f t="shared" si="3"/>
        <v>2.5000000000000001E-2</v>
      </c>
      <c r="H253" t="s">
        <v>32</v>
      </c>
    </row>
    <row r="254" spans="1:8" x14ac:dyDescent="0.3">
      <c r="A254" t="s">
        <v>6</v>
      </c>
      <c r="B254" s="1">
        <v>44438</v>
      </c>
      <c r="C254">
        <v>6</v>
      </c>
      <c r="D254">
        <v>30</v>
      </c>
      <c r="E254" t="s">
        <v>64</v>
      </c>
      <c r="F254">
        <v>9</v>
      </c>
      <c r="G254">
        <f t="shared" si="3"/>
        <v>0.3</v>
      </c>
      <c r="H254" t="s">
        <v>148</v>
      </c>
    </row>
    <row r="255" spans="1:8" x14ac:dyDescent="0.3">
      <c r="A255" t="s">
        <v>6</v>
      </c>
      <c r="B255" s="1">
        <v>44438</v>
      </c>
      <c r="C255">
        <v>7</v>
      </c>
      <c r="D255">
        <v>33</v>
      </c>
      <c r="E255" t="s">
        <v>64</v>
      </c>
      <c r="F255">
        <v>4</v>
      </c>
      <c r="G255">
        <f t="shared" si="3"/>
        <v>0.12121212121212122</v>
      </c>
      <c r="H255" t="s">
        <v>148</v>
      </c>
    </row>
    <row r="256" spans="1:8" x14ac:dyDescent="0.3">
      <c r="A256" t="s">
        <v>6</v>
      </c>
      <c r="B256" s="1">
        <v>44438</v>
      </c>
      <c r="C256">
        <v>8</v>
      </c>
      <c r="D256">
        <v>22</v>
      </c>
      <c r="E256" t="s">
        <v>64</v>
      </c>
      <c r="F256">
        <v>1</v>
      </c>
      <c r="G256">
        <f t="shared" si="3"/>
        <v>4.5454545454545456E-2</v>
      </c>
      <c r="H256" t="s">
        <v>148</v>
      </c>
    </row>
    <row r="257" spans="1:8" x14ac:dyDescent="0.3">
      <c r="A257" t="s">
        <v>6</v>
      </c>
      <c r="B257" s="1">
        <v>44438</v>
      </c>
      <c r="C257">
        <v>9</v>
      </c>
      <c r="D257">
        <v>41</v>
      </c>
      <c r="E257" t="s">
        <v>64</v>
      </c>
      <c r="F257">
        <v>2</v>
      </c>
      <c r="G257">
        <f t="shared" si="3"/>
        <v>4.878048780487805E-2</v>
      </c>
      <c r="H257" t="s">
        <v>148</v>
      </c>
    </row>
    <row r="258" spans="1:8" x14ac:dyDescent="0.3">
      <c r="A258" t="s">
        <v>6</v>
      </c>
      <c r="B258" s="1">
        <v>44438</v>
      </c>
      <c r="C258">
        <v>10</v>
      </c>
      <c r="D258">
        <v>35</v>
      </c>
      <c r="E258" t="s">
        <v>64</v>
      </c>
      <c r="F258">
        <v>1</v>
      </c>
      <c r="G258">
        <f t="shared" si="3"/>
        <v>2.8571428571428571E-2</v>
      </c>
      <c r="H258" t="s">
        <v>148</v>
      </c>
    </row>
    <row r="259" spans="1:8" x14ac:dyDescent="0.3">
      <c r="A259" t="s">
        <v>6</v>
      </c>
      <c r="B259" s="1">
        <v>44438</v>
      </c>
      <c r="C259">
        <v>11</v>
      </c>
      <c r="D259">
        <v>33</v>
      </c>
      <c r="E259" t="s">
        <v>64</v>
      </c>
      <c r="F259">
        <v>2</v>
      </c>
      <c r="G259">
        <f t="shared" si="3"/>
        <v>6.0606060606060608E-2</v>
      </c>
      <c r="H259" t="s">
        <v>148</v>
      </c>
    </row>
    <row r="260" spans="1:8" x14ac:dyDescent="0.3">
      <c r="A260" t="s">
        <v>6</v>
      </c>
      <c r="B260" s="1">
        <v>44438</v>
      </c>
      <c r="C260">
        <v>12</v>
      </c>
      <c r="D260">
        <v>27</v>
      </c>
      <c r="E260" t="s">
        <v>64</v>
      </c>
      <c r="F260">
        <v>8</v>
      </c>
      <c r="G260">
        <f t="shared" si="3"/>
        <v>0.29629629629629628</v>
      </c>
      <c r="H260" t="s">
        <v>148</v>
      </c>
    </row>
  </sheetData>
  <sortState xmlns:xlrd2="http://schemas.microsoft.com/office/spreadsheetml/2017/richdata2" ref="A2:G260">
    <sortCondition ref="A2:A260"/>
    <sortCondition ref="B2:B260"/>
    <sortCondition ref="C2:C2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4"/>
  <sheetViews>
    <sheetView topLeftCell="A19" workbookViewId="0">
      <selection activeCell="J36" sqref="J36"/>
    </sheetView>
  </sheetViews>
  <sheetFormatPr baseColWidth="10" defaultRowHeight="14.4" x14ac:dyDescent="0.3"/>
  <cols>
    <col min="1" max="1" width="17.5546875" style="29" customWidth="1"/>
    <col min="2" max="2" width="22.6640625" customWidth="1"/>
    <col min="6" max="6" width="8" customWidth="1"/>
    <col min="7" max="7" width="22.6640625" customWidth="1"/>
    <col min="8" max="8" width="16.5546875" customWidth="1"/>
    <col min="11" max="11" width="12.5546875" bestFit="1" customWidth="1"/>
  </cols>
  <sheetData>
    <row r="1" spans="1:16" x14ac:dyDescent="0.3">
      <c r="A1" s="55" t="s">
        <v>216</v>
      </c>
      <c r="B1" s="56"/>
      <c r="C1" s="56"/>
      <c r="D1" s="56"/>
      <c r="E1" s="56"/>
      <c r="F1" s="56"/>
      <c r="J1" t="s">
        <v>207</v>
      </c>
      <c r="K1" t="s">
        <v>155</v>
      </c>
      <c r="O1" t="s">
        <v>207</v>
      </c>
      <c r="P1" t="s">
        <v>155</v>
      </c>
    </row>
    <row r="2" spans="1:16" x14ac:dyDescent="0.3">
      <c r="A2" s="31" t="s">
        <v>189</v>
      </c>
      <c r="B2" s="6" t="s">
        <v>5</v>
      </c>
      <c r="C2" s="6">
        <v>2016</v>
      </c>
      <c r="D2" s="6">
        <v>2021</v>
      </c>
      <c r="E2" s="52" t="s">
        <v>214</v>
      </c>
      <c r="F2" s="30" t="s">
        <v>215</v>
      </c>
      <c r="H2" t="s">
        <v>191</v>
      </c>
      <c r="I2">
        <v>2016</v>
      </c>
      <c r="J2">
        <v>818</v>
      </c>
      <c r="K2" s="44">
        <f t="shared" ref="K2:K17" si="0">(J2*100)/$C$44</f>
        <v>75.461254612546128</v>
      </c>
      <c r="M2" t="s">
        <v>191</v>
      </c>
      <c r="N2">
        <v>2021</v>
      </c>
      <c r="O2">
        <v>577</v>
      </c>
      <c r="P2" s="44">
        <f t="shared" ref="P2:P17" si="1">(O2*100)/$D$44</f>
        <v>92.32</v>
      </c>
    </row>
    <row r="3" spans="1:16" x14ac:dyDescent="0.3">
      <c r="A3" s="29" t="s">
        <v>191</v>
      </c>
      <c r="B3" s="45" t="s">
        <v>64</v>
      </c>
      <c r="C3">
        <v>771</v>
      </c>
      <c r="D3">
        <v>556</v>
      </c>
      <c r="E3" s="29">
        <f>SUM(C3:D3)</f>
        <v>1327</v>
      </c>
      <c r="F3" s="49">
        <f>(E3*100)/$E$44</f>
        <v>77.647747220596841</v>
      </c>
      <c r="G3" s="49"/>
      <c r="H3" t="s">
        <v>190</v>
      </c>
      <c r="I3">
        <v>2016</v>
      </c>
      <c r="J3">
        <v>205</v>
      </c>
      <c r="K3" s="44">
        <f t="shared" si="0"/>
        <v>18.911439114391143</v>
      </c>
      <c r="M3" t="s">
        <v>190</v>
      </c>
      <c r="N3">
        <v>2021</v>
      </c>
      <c r="O3">
        <v>27</v>
      </c>
      <c r="P3" s="44">
        <f t="shared" si="1"/>
        <v>4.32</v>
      </c>
    </row>
    <row r="4" spans="1:16" x14ac:dyDescent="0.3">
      <c r="A4" s="29" t="s">
        <v>191</v>
      </c>
      <c r="B4" s="45" t="s">
        <v>186</v>
      </c>
      <c r="C4">
        <v>2</v>
      </c>
      <c r="D4">
        <v>0</v>
      </c>
      <c r="E4" s="29">
        <f t="shared" ref="E4:E44" si="2">SUM(C4:D4)</f>
        <v>2</v>
      </c>
      <c r="F4" s="49">
        <f t="shared" ref="F4:F43" si="3">(E4*100)/$E$44</f>
        <v>0.11702750146284377</v>
      </c>
      <c r="G4" s="49"/>
      <c r="H4" t="s">
        <v>194</v>
      </c>
      <c r="I4">
        <v>2016</v>
      </c>
      <c r="J4">
        <v>21</v>
      </c>
      <c r="K4">
        <f t="shared" si="0"/>
        <v>1.9372693726937269</v>
      </c>
      <c r="M4" t="s">
        <v>196</v>
      </c>
      <c r="N4">
        <v>2021</v>
      </c>
      <c r="O4">
        <v>6</v>
      </c>
      <c r="P4">
        <f t="shared" si="1"/>
        <v>0.96</v>
      </c>
    </row>
    <row r="5" spans="1:16" x14ac:dyDescent="0.3">
      <c r="A5" s="29" t="s">
        <v>191</v>
      </c>
      <c r="B5" s="45" t="s">
        <v>164</v>
      </c>
      <c r="C5">
        <v>43</v>
      </c>
      <c r="D5">
        <v>16</v>
      </c>
      <c r="E5" s="29">
        <f t="shared" si="2"/>
        <v>59</v>
      </c>
      <c r="F5" s="49">
        <f t="shared" si="3"/>
        <v>3.4523112931538913</v>
      </c>
      <c r="G5" s="49"/>
      <c r="H5" t="s">
        <v>196</v>
      </c>
      <c r="I5">
        <v>2016</v>
      </c>
      <c r="J5">
        <v>18</v>
      </c>
      <c r="K5">
        <f t="shared" si="0"/>
        <v>1.6605166051660516</v>
      </c>
      <c r="M5" t="s">
        <v>194</v>
      </c>
      <c r="N5">
        <v>2021</v>
      </c>
      <c r="O5">
        <v>6</v>
      </c>
      <c r="P5">
        <f t="shared" si="1"/>
        <v>0.96</v>
      </c>
    </row>
    <row r="6" spans="1:16" x14ac:dyDescent="0.3">
      <c r="A6" s="29" t="s">
        <v>191</v>
      </c>
      <c r="B6" s="45" t="s">
        <v>102</v>
      </c>
      <c r="C6">
        <v>0</v>
      </c>
      <c r="D6">
        <v>2</v>
      </c>
      <c r="E6" s="29">
        <f t="shared" si="2"/>
        <v>2</v>
      </c>
      <c r="F6" s="49">
        <f t="shared" si="3"/>
        <v>0.11702750146284377</v>
      </c>
      <c r="G6" s="49"/>
      <c r="H6" t="s">
        <v>68</v>
      </c>
      <c r="I6">
        <v>2016</v>
      </c>
      <c r="J6">
        <v>5</v>
      </c>
      <c r="K6">
        <f t="shared" si="0"/>
        <v>0.46125461254612549</v>
      </c>
      <c r="M6" t="s">
        <v>193</v>
      </c>
      <c r="N6">
        <v>2021</v>
      </c>
      <c r="O6">
        <v>5</v>
      </c>
      <c r="P6">
        <f t="shared" si="1"/>
        <v>0.8</v>
      </c>
    </row>
    <row r="7" spans="1:16" x14ac:dyDescent="0.3">
      <c r="A7" s="29" t="s">
        <v>191</v>
      </c>
      <c r="B7" s="45" t="s">
        <v>171</v>
      </c>
      <c r="C7">
        <v>1</v>
      </c>
      <c r="D7">
        <v>1</v>
      </c>
      <c r="E7" s="29">
        <f t="shared" si="2"/>
        <v>2</v>
      </c>
      <c r="F7" s="49">
        <f t="shared" si="3"/>
        <v>0.11702750146284377</v>
      </c>
      <c r="G7" s="49"/>
      <c r="H7" t="s">
        <v>206</v>
      </c>
      <c r="I7">
        <v>2016</v>
      </c>
      <c r="J7">
        <v>4</v>
      </c>
      <c r="K7">
        <f t="shared" si="0"/>
        <v>0.36900369003690037</v>
      </c>
      <c r="M7" t="s">
        <v>203</v>
      </c>
      <c r="N7">
        <v>2021</v>
      </c>
      <c r="O7">
        <v>2</v>
      </c>
      <c r="P7">
        <f t="shared" si="1"/>
        <v>0.32</v>
      </c>
    </row>
    <row r="8" spans="1:16" x14ac:dyDescent="0.3">
      <c r="A8" s="29" t="s">
        <v>191</v>
      </c>
      <c r="B8" s="45" t="s">
        <v>101</v>
      </c>
      <c r="C8">
        <v>0</v>
      </c>
      <c r="D8">
        <v>1</v>
      </c>
      <c r="E8" s="29">
        <f t="shared" si="2"/>
        <v>1</v>
      </c>
      <c r="F8" s="49">
        <f t="shared" si="3"/>
        <v>5.8513750731421885E-2</v>
      </c>
      <c r="G8" s="49"/>
      <c r="H8" t="s">
        <v>77</v>
      </c>
      <c r="I8">
        <v>2016</v>
      </c>
      <c r="J8">
        <v>3</v>
      </c>
      <c r="K8">
        <f t="shared" si="0"/>
        <v>0.2767527675276753</v>
      </c>
      <c r="M8" t="s">
        <v>23</v>
      </c>
      <c r="N8">
        <v>2021</v>
      </c>
      <c r="O8">
        <v>2</v>
      </c>
      <c r="P8">
        <f t="shared" si="1"/>
        <v>0.32</v>
      </c>
    </row>
    <row r="9" spans="1:16" x14ac:dyDescent="0.3">
      <c r="A9" s="29" t="s">
        <v>191</v>
      </c>
      <c r="B9" s="45" t="s">
        <v>208</v>
      </c>
      <c r="C9">
        <v>0</v>
      </c>
      <c r="D9">
        <v>1</v>
      </c>
      <c r="E9" s="29">
        <f t="shared" si="2"/>
        <v>1</v>
      </c>
      <c r="F9" s="49">
        <f t="shared" si="3"/>
        <v>5.8513750731421885E-2</v>
      </c>
      <c r="G9" s="49"/>
      <c r="H9" t="s">
        <v>195</v>
      </c>
      <c r="I9">
        <v>2016</v>
      </c>
      <c r="J9">
        <v>2</v>
      </c>
      <c r="K9">
        <f t="shared" si="0"/>
        <v>0.18450184501845018</v>
      </c>
      <c r="M9" t="s">
        <v>195</v>
      </c>
      <c r="N9">
        <v>2021</v>
      </c>
      <c r="O9">
        <v>0</v>
      </c>
      <c r="P9">
        <f t="shared" si="1"/>
        <v>0</v>
      </c>
    </row>
    <row r="10" spans="1:16" x14ac:dyDescent="0.3">
      <c r="A10" s="29" t="s">
        <v>191</v>
      </c>
      <c r="B10" s="45" t="s">
        <v>83</v>
      </c>
      <c r="C10">
        <v>1</v>
      </c>
      <c r="D10">
        <v>0</v>
      </c>
      <c r="E10" s="29">
        <f t="shared" si="2"/>
        <v>1</v>
      </c>
      <c r="F10" s="49">
        <f t="shared" si="3"/>
        <v>5.8513750731421885E-2</v>
      </c>
      <c r="G10" s="49"/>
      <c r="H10" t="s">
        <v>192</v>
      </c>
      <c r="I10">
        <v>2016</v>
      </c>
      <c r="J10">
        <v>2</v>
      </c>
      <c r="K10">
        <f t="shared" si="0"/>
        <v>0.18450184501845018</v>
      </c>
      <c r="M10" t="s">
        <v>192</v>
      </c>
      <c r="N10">
        <v>2021</v>
      </c>
      <c r="O10">
        <v>0</v>
      </c>
      <c r="P10">
        <f t="shared" si="1"/>
        <v>0</v>
      </c>
    </row>
    <row r="11" spans="1:16" x14ac:dyDescent="0.3">
      <c r="A11" s="29" t="s">
        <v>195</v>
      </c>
      <c r="B11" s="45" t="s">
        <v>182</v>
      </c>
      <c r="C11">
        <v>2</v>
      </c>
      <c r="D11">
        <v>0</v>
      </c>
      <c r="E11" s="29">
        <f t="shared" si="2"/>
        <v>2</v>
      </c>
      <c r="F11" s="49">
        <f t="shared" si="3"/>
        <v>0.11702750146284377</v>
      </c>
      <c r="G11" s="49"/>
      <c r="H11" t="s">
        <v>200</v>
      </c>
      <c r="I11">
        <v>2016</v>
      </c>
      <c r="J11">
        <v>2</v>
      </c>
      <c r="K11">
        <f t="shared" si="0"/>
        <v>0.18450184501845018</v>
      </c>
      <c r="M11" t="s">
        <v>206</v>
      </c>
      <c r="N11">
        <v>2021</v>
      </c>
      <c r="O11">
        <v>0</v>
      </c>
      <c r="P11">
        <f t="shared" si="1"/>
        <v>0</v>
      </c>
    </row>
    <row r="12" spans="1:16" x14ac:dyDescent="0.3">
      <c r="A12" s="29" t="s">
        <v>192</v>
      </c>
      <c r="B12" s="45" t="s">
        <v>183</v>
      </c>
      <c r="C12">
        <v>2</v>
      </c>
      <c r="D12">
        <v>0</v>
      </c>
      <c r="E12" s="29">
        <f t="shared" si="2"/>
        <v>2</v>
      </c>
      <c r="F12" s="49">
        <f t="shared" si="3"/>
        <v>0.11702750146284377</v>
      </c>
      <c r="G12" s="49"/>
      <c r="H12" t="s">
        <v>94</v>
      </c>
      <c r="I12">
        <v>2016</v>
      </c>
      <c r="J12">
        <v>2</v>
      </c>
      <c r="K12">
        <f t="shared" si="0"/>
        <v>0.18450184501845018</v>
      </c>
      <c r="M12" t="s">
        <v>198</v>
      </c>
      <c r="N12">
        <v>2021</v>
      </c>
      <c r="O12">
        <v>0</v>
      </c>
      <c r="P12">
        <f t="shared" si="1"/>
        <v>0</v>
      </c>
    </row>
    <row r="13" spans="1:16" x14ac:dyDescent="0.3">
      <c r="A13" s="29" t="s">
        <v>193</v>
      </c>
      <c r="B13" s="45" t="s">
        <v>21</v>
      </c>
      <c r="C13">
        <v>0</v>
      </c>
      <c r="D13">
        <v>1</v>
      </c>
      <c r="E13" s="29">
        <f t="shared" si="2"/>
        <v>1</v>
      </c>
      <c r="F13" s="49">
        <f t="shared" si="3"/>
        <v>5.8513750731421885E-2</v>
      </c>
      <c r="G13" s="49"/>
      <c r="H13" t="s">
        <v>198</v>
      </c>
      <c r="I13">
        <v>2016</v>
      </c>
      <c r="J13">
        <v>1</v>
      </c>
      <c r="K13">
        <f t="shared" si="0"/>
        <v>9.2250922509225092E-2</v>
      </c>
      <c r="M13" t="s">
        <v>68</v>
      </c>
      <c r="N13">
        <v>2021</v>
      </c>
      <c r="O13">
        <v>0</v>
      </c>
      <c r="P13">
        <f t="shared" si="1"/>
        <v>0</v>
      </c>
    </row>
    <row r="14" spans="1:16" x14ac:dyDescent="0.3">
      <c r="A14" s="29" t="s">
        <v>193</v>
      </c>
      <c r="B14" s="45" t="s">
        <v>197</v>
      </c>
      <c r="C14">
        <v>0</v>
      </c>
      <c r="D14">
        <v>4</v>
      </c>
      <c r="E14" s="29">
        <f t="shared" si="2"/>
        <v>4</v>
      </c>
      <c r="F14" s="49">
        <f t="shared" si="3"/>
        <v>0.23405500292568754</v>
      </c>
      <c r="G14" s="49"/>
      <c r="H14" t="s">
        <v>201</v>
      </c>
      <c r="I14">
        <v>2016</v>
      </c>
      <c r="J14">
        <v>1</v>
      </c>
      <c r="K14">
        <f t="shared" si="0"/>
        <v>9.2250922509225092E-2</v>
      </c>
      <c r="M14" t="s">
        <v>200</v>
      </c>
      <c r="N14">
        <v>2021</v>
      </c>
      <c r="O14">
        <v>0</v>
      </c>
      <c r="P14">
        <f t="shared" si="1"/>
        <v>0</v>
      </c>
    </row>
    <row r="15" spans="1:16" x14ac:dyDescent="0.3">
      <c r="A15" s="29" t="s">
        <v>206</v>
      </c>
      <c r="B15" s="45" t="s">
        <v>80</v>
      </c>
      <c r="C15">
        <v>4</v>
      </c>
      <c r="D15">
        <v>0</v>
      </c>
      <c r="E15" s="29">
        <f t="shared" si="2"/>
        <v>4</v>
      </c>
      <c r="F15" s="49">
        <f t="shared" si="3"/>
        <v>0.23405500292568754</v>
      </c>
      <c r="G15" s="49"/>
      <c r="H15" t="s">
        <v>193</v>
      </c>
      <c r="I15">
        <v>2016</v>
      </c>
      <c r="J15">
        <v>0</v>
      </c>
      <c r="K15">
        <f t="shared" si="0"/>
        <v>0</v>
      </c>
      <c r="M15" t="s">
        <v>201</v>
      </c>
      <c r="N15">
        <v>2021</v>
      </c>
      <c r="O15">
        <v>0</v>
      </c>
      <c r="P15">
        <f t="shared" si="1"/>
        <v>0</v>
      </c>
    </row>
    <row r="16" spans="1:16" x14ac:dyDescent="0.3">
      <c r="A16" s="29" t="s">
        <v>198</v>
      </c>
      <c r="B16" s="45" t="s">
        <v>199</v>
      </c>
      <c r="C16">
        <v>1</v>
      </c>
      <c r="D16">
        <v>0</v>
      </c>
      <c r="E16" s="29">
        <f t="shared" si="2"/>
        <v>1</v>
      </c>
      <c r="F16" s="49">
        <f t="shared" si="3"/>
        <v>5.8513750731421885E-2</v>
      </c>
      <c r="G16" s="49"/>
      <c r="H16" t="s">
        <v>203</v>
      </c>
      <c r="I16">
        <v>2016</v>
      </c>
      <c r="J16">
        <v>0</v>
      </c>
      <c r="K16">
        <f t="shared" si="0"/>
        <v>0</v>
      </c>
      <c r="M16" t="s">
        <v>94</v>
      </c>
      <c r="N16">
        <v>2021</v>
      </c>
      <c r="O16">
        <v>0</v>
      </c>
      <c r="P16">
        <f t="shared" si="1"/>
        <v>0</v>
      </c>
    </row>
    <row r="17" spans="1:16" x14ac:dyDescent="0.3">
      <c r="A17" s="29" t="s">
        <v>203</v>
      </c>
      <c r="B17" s="45" t="s">
        <v>202</v>
      </c>
      <c r="C17">
        <v>0</v>
      </c>
      <c r="D17">
        <v>2</v>
      </c>
      <c r="E17" s="29">
        <f t="shared" si="2"/>
        <v>2</v>
      </c>
      <c r="F17" s="49">
        <f t="shared" si="3"/>
        <v>0.11702750146284377</v>
      </c>
      <c r="G17" s="49"/>
      <c r="H17" t="s">
        <v>23</v>
      </c>
      <c r="I17">
        <v>2016</v>
      </c>
      <c r="J17">
        <v>0</v>
      </c>
      <c r="K17">
        <f t="shared" si="0"/>
        <v>0</v>
      </c>
      <c r="M17" t="s">
        <v>77</v>
      </c>
      <c r="N17">
        <v>2021</v>
      </c>
      <c r="O17">
        <v>0</v>
      </c>
      <c r="P17">
        <f t="shared" si="1"/>
        <v>0</v>
      </c>
    </row>
    <row r="18" spans="1:16" x14ac:dyDescent="0.3">
      <c r="A18" s="29" t="s">
        <v>68</v>
      </c>
      <c r="B18" s="45" t="s">
        <v>185</v>
      </c>
      <c r="C18">
        <v>4</v>
      </c>
      <c r="D18">
        <v>0</v>
      </c>
      <c r="E18" s="29">
        <f t="shared" si="2"/>
        <v>4</v>
      </c>
      <c r="F18" s="49">
        <f t="shared" si="3"/>
        <v>0.23405500292568754</v>
      </c>
      <c r="G18" s="49"/>
    </row>
    <row r="19" spans="1:16" x14ac:dyDescent="0.3">
      <c r="A19" s="29" t="s">
        <v>68</v>
      </c>
      <c r="B19" s="45" t="s">
        <v>184</v>
      </c>
      <c r="C19">
        <v>1</v>
      </c>
      <c r="D19">
        <v>0</v>
      </c>
      <c r="E19" s="29">
        <f t="shared" si="2"/>
        <v>1</v>
      </c>
      <c r="F19" s="49">
        <f t="shared" si="3"/>
        <v>5.8513750731421885E-2</v>
      </c>
      <c r="G19" s="49"/>
    </row>
    <row r="20" spans="1:16" ht="15" thickBot="1" x14ac:dyDescent="0.35">
      <c r="A20" s="29" t="s">
        <v>196</v>
      </c>
      <c r="B20" s="45" t="s">
        <v>85</v>
      </c>
      <c r="C20">
        <v>2</v>
      </c>
      <c r="D20">
        <v>5</v>
      </c>
      <c r="E20" s="29">
        <f t="shared" si="2"/>
        <v>7</v>
      </c>
      <c r="F20" s="49">
        <f t="shared" si="3"/>
        <v>0.40959625511995318</v>
      </c>
      <c r="G20" s="49"/>
    </row>
    <row r="21" spans="1:16" x14ac:dyDescent="0.3">
      <c r="A21" s="29" t="s">
        <v>196</v>
      </c>
      <c r="B21" s="45" t="s">
        <v>76</v>
      </c>
      <c r="C21">
        <v>9</v>
      </c>
      <c r="D21">
        <v>1</v>
      </c>
      <c r="E21" s="29">
        <f t="shared" si="2"/>
        <v>10</v>
      </c>
      <c r="F21" s="49">
        <f t="shared" si="3"/>
        <v>0.58513750731421887</v>
      </c>
      <c r="G21" s="49"/>
      <c r="H21" s="32"/>
      <c r="I21" s="40" t="s">
        <v>209</v>
      </c>
      <c r="J21" s="33"/>
      <c r="K21" s="40" t="s">
        <v>210</v>
      </c>
      <c r="L21" s="34"/>
    </row>
    <row r="22" spans="1:16" x14ac:dyDescent="0.3">
      <c r="A22" s="29" t="s">
        <v>196</v>
      </c>
      <c r="B22" s="45" t="s">
        <v>86</v>
      </c>
      <c r="C22">
        <v>7</v>
      </c>
      <c r="D22">
        <v>0</v>
      </c>
      <c r="E22" s="29">
        <f t="shared" si="2"/>
        <v>7</v>
      </c>
      <c r="F22" s="49">
        <f t="shared" si="3"/>
        <v>0.40959625511995318</v>
      </c>
      <c r="G22" s="49"/>
      <c r="H22" s="35"/>
      <c r="I22" s="29">
        <v>2016</v>
      </c>
      <c r="J22">
        <v>2021</v>
      </c>
      <c r="K22" s="29">
        <v>2016</v>
      </c>
      <c r="L22" s="36">
        <v>2021</v>
      </c>
    </row>
    <row r="23" spans="1:16" x14ac:dyDescent="0.3">
      <c r="A23" s="29" t="s">
        <v>200</v>
      </c>
      <c r="B23" s="45" t="s">
        <v>112</v>
      </c>
      <c r="C23">
        <v>2</v>
      </c>
      <c r="D23">
        <v>0</v>
      </c>
      <c r="E23" s="29">
        <f t="shared" si="2"/>
        <v>2</v>
      </c>
      <c r="F23" s="49">
        <f t="shared" si="3"/>
        <v>0.11702750146284377</v>
      </c>
      <c r="G23" s="49"/>
      <c r="H23" s="35" t="s">
        <v>64</v>
      </c>
      <c r="I23" s="29">
        <v>771</v>
      </c>
      <c r="J23">
        <v>556</v>
      </c>
      <c r="K23" s="41">
        <f>(I23*100)/$C$44</f>
        <v>71.125461254612546</v>
      </c>
      <c r="L23" s="36">
        <f>(J23*100)/$D$44</f>
        <v>88.96</v>
      </c>
    </row>
    <row r="24" spans="1:16" x14ac:dyDescent="0.3">
      <c r="A24" s="29" t="s">
        <v>201</v>
      </c>
      <c r="B24" s="45" t="s">
        <v>181</v>
      </c>
      <c r="C24">
        <v>1</v>
      </c>
      <c r="D24">
        <v>0</v>
      </c>
      <c r="E24" s="29">
        <f t="shared" si="2"/>
        <v>1</v>
      </c>
      <c r="F24" s="49">
        <f t="shared" si="3"/>
        <v>5.8513750731421885E-2</v>
      </c>
      <c r="G24" s="49"/>
      <c r="H24" s="35" t="s">
        <v>62</v>
      </c>
      <c r="I24" s="29">
        <v>85</v>
      </c>
      <c r="J24">
        <v>11</v>
      </c>
      <c r="K24" s="41">
        <f t="shared" ref="K24:K27" si="4">(I24*100)/$C$44</f>
        <v>7.841328413284133</v>
      </c>
      <c r="L24" s="36">
        <f t="shared" ref="L24:L27" si="5">(J24*100)/$D$44</f>
        <v>1.76</v>
      </c>
    </row>
    <row r="25" spans="1:16" x14ac:dyDescent="0.3">
      <c r="A25" s="29" t="s">
        <v>94</v>
      </c>
      <c r="B25" s="45" t="s">
        <v>94</v>
      </c>
      <c r="C25">
        <v>2</v>
      </c>
      <c r="D25">
        <v>0</v>
      </c>
      <c r="E25" s="29">
        <f t="shared" si="2"/>
        <v>2</v>
      </c>
      <c r="F25" s="49">
        <f t="shared" si="3"/>
        <v>0.11702750146284377</v>
      </c>
      <c r="G25" s="49"/>
      <c r="H25" s="35" t="s">
        <v>188</v>
      </c>
      <c r="I25" s="29">
        <v>56</v>
      </c>
      <c r="J25">
        <v>11</v>
      </c>
      <c r="K25" s="41">
        <f t="shared" si="4"/>
        <v>5.1660516605166054</v>
      </c>
      <c r="L25" s="36">
        <f t="shared" si="5"/>
        <v>1.76</v>
      </c>
    </row>
    <row r="26" spans="1:16" x14ac:dyDescent="0.3">
      <c r="A26" s="29" t="s">
        <v>23</v>
      </c>
      <c r="B26" s="45" t="s">
        <v>205</v>
      </c>
      <c r="C26">
        <v>0</v>
      </c>
      <c r="D26">
        <v>2</v>
      </c>
      <c r="E26" s="29">
        <f t="shared" si="2"/>
        <v>2</v>
      </c>
      <c r="F26" s="49">
        <f t="shared" si="3"/>
        <v>0.11702750146284377</v>
      </c>
      <c r="G26" s="49"/>
      <c r="H26" s="35" t="s">
        <v>164</v>
      </c>
      <c r="I26" s="29">
        <v>43</v>
      </c>
      <c r="J26">
        <v>16</v>
      </c>
      <c r="K26" s="41">
        <f t="shared" si="4"/>
        <v>3.9667896678966788</v>
      </c>
      <c r="L26" s="36">
        <f t="shared" si="5"/>
        <v>2.56</v>
      </c>
    </row>
    <row r="27" spans="1:16" ht="29.4" thickBot="1" x14ac:dyDescent="0.35">
      <c r="A27" s="29" t="s">
        <v>190</v>
      </c>
      <c r="B27" s="46" t="s">
        <v>188</v>
      </c>
      <c r="C27">
        <v>56</v>
      </c>
      <c r="D27">
        <v>11</v>
      </c>
      <c r="E27" s="29">
        <f t="shared" si="2"/>
        <v>67</v>
      </c>
      <c r="F27" s="49">
        <f t="shared" si="3"/>
        <v>3.920421299005266</v>
      </c>
      <c r="G27" s="49"/>
      <c r="H27" s="37" t="s">
        <v>211</v>
      </c>
      <c r="I27" s="43">
        <v>129</v>
      </c>
      <c r="J27" s="38">
        <v>31</v>
      </c>
      <c r="K27" s="42">
        <f t="shared" si="4"/>
        <v>11.900369003690036</v>
      </c>
      <c r="L27" s="39">
        <f t="shared" si="5"/>
        <v>4.96</v>
      </c>
    </row>
    <row r="28" spans="1:16" x14ac:dyDescent="0.3">
      <c r="A28" s="29" t="s">
        <v>190</v>
      </c>
      <c r="B28" s="45" t="s">
        <v>174</v>
      </c>
      <c r="C28">
        <v>1</v>
      </c>
      <c r="D28">
        <v>0</v>
      </c>
      <c r="E28" s="29">
        <f t="shared" si="2"/>
        <v>1</v>
      </c>
      <c r="F28" s="49">
        <f t="shared" si="3"/>
        <v>5.8513750731421885E-2</v>
      </c>
      <c r="G28" s="49"/>
    </row>
    <row r="29" spans="1:16" x14ac:dyDescent="0.3">
      <c r="A29" s="29" t="s">
        <v>190</v>
      </c>
      <c r="B29" s="45" t="s">
        <v>180</v>
      </c>
      <c r="C29">
        <v>1</v>
      </c>
      <c r="D29">
        <v>0</v>
      </c>
      <c r="E29" s="29">
        <f t="shared" si="2"/>
        <v>1</v>
      </c>
      <c r="F29" s="49">
        <f t="shared" si="3"/>
        <v>5.8513750731421885E-2</v>
      </c>
      <c r="G29" s="49"/>
    </row>
    <row r="30" spans="1:16" x14ac:dyDescent="0.3">
      <c r="A30" s="29" t="s">
        <v>190</v>
      </c>
      <c r="B30" s="45" t="s">
        <v>33</v>
      </c>
      <c r="C30">
        <v>2</v>
      </c>
      <c r="D30">
        <v>1</v>
      </c>
      <c r="E30" s="29">
        <f t="shared" si="2"/>
        <v>3</v>
      </c>
      <c r="F30" s="49">
        <f t="shared" si="3"/>
        <v>0.17554125219426564</v>
      </c>
      <c r="G30" s="49"/>
    </row>
    <row r="31" spans="1:16" x14ac:dyDescent="0.3">
      <c r="A31" s="29" t="s">
        <v>190</v>
      </c>
      <c r="B31" s="45" t="s">
        <v>71</v>
      </c>
      <c r="C31">
        <v>4</v>
      </c>
      <c r="D31">
        <v>3</v>
      </c>
      <c r="E31" s="29">
        <f t="shared" si="2"/>
        <v>7</v>
      </c>
      <c r="F31" s="49">
        <f t="shared" si="3"/>
        <v>0.40959625511995318</v>
      </c>
      <c r="G31" s="49"/>
    </row>
    <row r="32" spans="1:16" x14ac:dyDescent="0.3">
      <c r="A32" s="29" t="s">
        <v>190</v>
      </c>
      <c r="B32" s="45" t="s">
        <v>179</v>
      </c>
      <c r="C32">
        <v>1</v>
      </c>
      <c r="D32">
        <v>0</v>
      </c>
      <c r="E32" s="29">
        <f t="shared" si="2"/>
        <v>1</v>
      </c>
      <c r="F32" s="49">
        <f t="shared" si="3"/>
        <v>5.8513750731421885E-2</v>
      </c>
      <c r="G32" s="49"/>
    </row>
    <row r="33" spans="1:7" x14ac:dyDescent="0.3">
      <c r="A33" s="29" t="s">
        <v>190</v>
      </c>
      <c r="B33" s="45" t="s">
        <v>95</v>
      </c>
      <c r="C33">
        <v>11</v>
      </c>
      <c r="D33">
        <v>0</v>
      </c>
      <c r="E33" s="29">
        <f t="shared" si="2"/>
        <v>11</v>
      </c>
      <c r="F33" s="49">
        <f t="shared" si="3"/>
        <v>0.64365125804564072</v>
      </c>
      <c r="G33" s="49"/>
    </row>
    <row r="34" spans="1:7" x14ac:dyDescent="0.3">
      <c r="A34" s="29" t="s">
        <v>190</v>
      </c>
      <c r="B34" s="45" t="s">
        <v>177</v>
      </c>
      <c r="C34">
        <v>1</v>
      </c>
      <c r="D34">
        <v>1</v>
      </c>
      <c r="E34" s="29">
        <f t="shared" si="2"/>
        <v>2</v>
      </c>
      <c r="F34" s="49">
        <f t="shared" si="3"/>
        <v>0.11702750146284377</v>
      </c>
      <c r="G34" s="49"/>
    </row>
    <row r="35" spans="1:7" x14ac:dyDescent="0.3">
      <c r="A35" s="29" t="s">
        <v>190</v>
      </c>
      <c r="B35" s="45" t="s">
        <v>175</v>
      </c>
      <c r="C35">
        <v>9</v>
      </c>
      <c r="D35">
        <v>0</v>
      </c>
      <c r="E35" s="29">
        <f t="shared" si="2"/>
        <v>9</v>
      </c>
      <c r="F35" s="49">
        <f t="shared" si="3"/>
        <v>0.52662375658279692</v>
      </c>
      <c r="G35" s="49"/>
    </row>
    <row r="36" spans="1:7" x14ac:dyDescent="0.3">
      <c r="A36" s="29" t="s">
        <v>190</v>
      </c>
      <c r="B36" s="45" t="s">
        <v>178</v>
      </c>
      <c r="C36">
        <v>1</v>
      </c>
      <c r="D36">
        <v>0</v>
      </c>
      <c r="E36" s="29">
        <f t="shared" si="2"/>
        <v>1</v>
      </c>
      <c r="F36" s="49">
        <f t="shared" si="3"/>
        <v>5.8513750731421885E-2</v>
      </c>
      <c r="G36" s="49"/>
    </row>
    <row r="37" spans="1:7" x14ac:dyDescent="0.3">
      <c r="A37" s="29" t="s">
        <v>190</v>
      </c>
      <c r="B37" s="45" t="s">
        <v>176</v>
      </c>
      <c r="C37">
        <v>2</v>
      </c>
      <c r="D37">
        <v>0</v>
      </c>
      <c r="E37" s="29">
        <f t="shared" si="2"/>
        <v>2</v>
      </c>
      <c r="F37" s="49">
        <f t="shared" si="3"/>
        <v>0.11702750146284377</v>
      </c>
      <c r="G37" s="49"/>
    </row>
    <row r="38" spans="1:7" x14ac:dyDescent="0.3">
      <c r="A38" s="29" t="s">
        <v>190</v>
      </c>
      <c r="B38" s="45" t="s">
        <v>229</v>
      </c>
      <c r="C38">
        <v>85</v>
      </c>
      <c r="D38">
        <v>11</v>
      </c>
      <c r="E38" s="29">
        <f t="shared" si="2"/>
        <v>96</v>
      </c>
      <c r="F38" s="49">
        <f t="shared" si="3"/>
        <v>5.6173200702165005</v>
      </c>
      <c r="G38" s="49"/>
    </row>
    <row r="39" spans="1:7" ht="28.8" x14ac:dyDescent="0.3">
      <c r="A39" s="29" t="s">
        <v>190</v>
      </c>
      <c r="B39" s="46" t="s">
        <v>204</v>
      </c>
      <c r="C39">
        <v>31</v>
      </c>
      <c r="D39">
        <v>0</v>
      </c>
      <c r="E39" s="29">
        <f t="shared" si="2"/>
        <v>31</v>
      </c>
      <c r="F39" s="49">
        <f t="shared" si="3"/>
        <v>1.8139262726740784</v>
      </c>
      <c r="G39" s="49"/>
    </row>
    <row r="40" spans="1:7" x14ac:dyDescent="0.3">
      <c r="A40" s="29" t="s">
        <v>77</v>
      </c>
      <c r="B40" s="45" t="s">
        <v>77</v>
      </c>
      <c r="C40">
        <v>3</v>
      </c>
      <c r="D40">
        <v>0</v>
      </c>
      <c r="E40" s="29">
        <f t="shared" si="2"/>
        <v>3</v>
      </c>
      <c r="F40" s="49">
        <f t="shared" si="3"/>
        <v>0.17554125219426564</v>
      </c>
      <c r="G40" s="49"/>
    </row>
    <row r="41" spans="1:7" x14ac:dyDescent="0.3">
      <c r="A41" s="29" t="s">
        <v>194</v>
      </c>
      <c r="B41" s="45" t="s">
        <v>165</v>
      </c>
      <c r="C41">
        <v>3</v>
      </c>
      <c r="D41">
        <v>5</v>
      </c>
      <c r="E41" s="29">
        <f t="shared" si="2"/>
        <v>8</v>
      </c>
      <c r="F41" s="49">
        <f t="shared" si="3"/>
        <v>0.46811000585137508</v>
      </c>
      <c r="G41" s="49"/>
    </row>
    <row r="42" spans="1:7" x14ac:dyDescent="0.3">
      <c r="A42" s="29" t="s">
        <v>194</v>
      </c>
      <c r="B42" s="45" t="s">
        <v>172</v>
      </c>
      <c r="C42">
        <v>16</v>
      </c>
      <c r="D42">
        <v>0</v>
      </c>
      <c r="E42" s="29">
        <f t="shared" si="2"/>
        <v>16</v>
      </c>
      <c r="F42" s="49">
        <f t="shared" si="3"/>
        <v>0.93622001170275015</v>
      </c>
      <c r="G42" s="49"/>
    </row>
    <row r="43" spans="1:7" x14ac:dyDescent="0.3">
      <c r="A43" s="29" t="s">
        <v>194</v>
      </c>
      <c r="B43" s="45" t="s">
        <v>170</v>
      </c>
      <c r="C43">
        <v>2</v>
      </c>
      <c r="D43">
        <v>1</v>
      </c>
      <c r="E43" s="29">
        <f t="shared" si="2"/>
        <v>3</v>
      </c>
      <c r="F43" s="49">
        <f t="shared" si="3"/>
        <v>0.17554125219426564</v>
      </c>
      <c r="G43" s="49"/>
    </row>
    <row r="44" spans="1:7" x14ac:dyDescent="0.3">
      <c r="A44" s="53" t="s">
        <v>187</v>
      </c>
      <c r="B44" s="54"/>
      <c r="C44" s="30">
        <f>SUM(C3:C43)</f>
        <v>1084</v>
      </c>
      <c r="D44" s="30">
        <f>SUM(D3:D43)</f>
        <v>625</v>
      </c>
      <c r="E44" s="52">
        <f t="shared" si="2"/>
        <v>1709</v>
      </c>
      <c r="F44" s="30"/>
    </row>
  </sheetData>
  <sortState xmlns:xlrd2="http://schemas.microsoft.com/office/spreadsheetml/2017/richdata2" ref="H23:J63">
    <sortCondition descending="1" ref="I23:I63"/>
  </sortState>
  <mergeCells count="2">
    <mergeCell ref="A44:B44"/>
    <mergeCell ref="A1:F1"/>
  </mergeCells>
  <conditionalFormatting sqref="F4:F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85"/>
  <sheetViews>
    <sheetView workbookViewId="0">
      <selection activeCell="U2" sqref="U2"/>
    </sheetView>
  </sheetViews>
  <sheetFormatPr baseColWidth="10" defaultRowHeight="14.4" x14ac:dyDescent="0.3"/>
  <cols>
    <col min="1" max="4" width="11.44140625" style="18" customWidth="1"/>
    <col min="5" max="6" width="11.44140625" customWidth="1"/>
    <col min="7" max="8" width="11.44140625" style="18" customWidth="1"/>
    <col min="9" max="10" width="11.44140625" customWidth="1"/>
    <col min="13" max="13" width="9.109375" customWidth="1"/>
    <col min="14" max="14" width="18.33203125" customWidth="1"/>
  </cols>
  <sheetData>
    <row r="1" spans="1:16" ht="28.8" x14ac:dyDescent="0.3">
      <c r="A1" s="3" t="s">
        <v>0</v>
      </c>
      <c r="B1" s="3" t="s">
        <v>30</v>
      </c>
      <c r="C1" s="3" t="s">
        <v>1</v>
      </c>
      <c r="D1" s="3" t="s">
        <v>2</v>
      </c>
      <c r="E1" s="4" t="s">
        <v>3</v>
      </c>
      <c r="F1" s="4" t="s">
        <v>60</v>
      </c>
      <c r="G1" s="4" t="s">
        <v>59</v>
      </c>
      <c r="H1" s="3" t="s">
        <v>56</v>
      </c>
      <c r="I1" s="3" t="s">
        <v>57</v>
      </c>
      <c r="J1" s="3" t="s">
        <v>58</v>
      </c>
      <c r="K1" s="4" t="s">
        <v>149</v>
      </c>
      <c r="O1" s="3"/>
      <c r="P1" s="3"/>
    </row>
    <row r="2" spans="1:16" x14ac:dyDescent="0.3">
      <c r="A2" s="16" t="s">
        <v>18</v>
      </c>
      <c r="B2" s="16">
        <v>2016</v>
      </c>
      <c r="C2" s="17">
        <v>42578</v>
      </c>
      <c r="D2" s="16">
        <v>1</v>
      </c>
      <c r="E2" s="16">
        <v>23</v>
      </c>
      <c r="F2">
        <v>3</v>
      </c>
      <c r="G2">
        <v>11</v>
      </c>
      <c r="H2">
        <v>8</v>
      </c>
      <c r="I2">
        <v>0</v>
      </c>
      <c r="J2">
        <v>2</v>
      </c>
      <c r="K2">
        <f>G2-H2</f>
        <v>3</v>
      </c>
      <c r="N2" s="1"/>
    </row>
    <row r="3" spans="1:16" x14ac:dyDescent="0.3">
      <c r="A3" s="16" t="s">
        <v>18</v>
      </c>
      <c r="B3" s="16">
        <v>2016</v>
      </c>
      <c r="C3" s="17">
        <v>42578</v>
      </c>
      <c r="D3" s="16">
        <v>2</v>
      </c>
      <c r="E3" s="16">
        <v>9</v>
      </c>
      <c r="F3">
        <v>2</v>
      </c>
      <c r="G3">
        <v>3</v>
      </c>
      <c r="H3">
        <v>2</v>
      </c>
      <c r="I3">
        <v>1</v>
      </c>
      <c r="J3">
        <v>0</v>
      </c>
      <c r="K3">
        <f t="shared" ref="K3:K66" si="0">G3-H3</f>
        <v>1</v>
      </c>
      <c r="N3" s="1"/>
    </row>
    <row r="4" spans="1:16" x14ac:dyDescent="0.3">
      <c r="A4" s="16" t="s">
        <v>18</v>
      </c>
      <c r="B4" s="16">
        <v>2016</v>
      </c>
      <c r="C4" s="17">
        <v>42578</v>
      </c>
      <c r="D4" s="16">
        <v>3</v>
      </c>
      <c r="E4" s="16">
        <v>16</v>
      </c>
      <c r="F4">
        <v>2</v>
      </c>
      <c r="G4">
        <v>9</v>
      </c>
      <c r="H4">
        <v>8</v>
      </c>
      <c r="I4">
        <v>0</v>
      </c>
      <c r="J4">
        <v>1</v>
      </c>
      <c r="K4">
        <f t="shared" si="0"/>
        <v>1</v>
      </c>
      <c r="N4" s="1"/>
    </row>
    <row r="5" spans="1:16" x14ac:dyDescent="0.3">
      <c r="A5" s="16" t="s">
        <v>18</v>
      </c>
      <c r="B5" s="16">
        <v>2016</v>
      </c>
      <c r="C5" s="17">
        <v>42578</v>
      </c>
      <c r="D5" s="16">
        <v>4</v>
      </c>
      <c r="E5" s="16">
        <v>28</v>
      </c>
      <c r="F5">
        <v>2</v>
      </c>
      <c r="G5">
        <v>12</v>
      </c>
      <c r="H5">
        <v>11</v>
      </c>
      <c r="I5">
        <v>0</v>
      </c>
      <c r="J5">
        <v>1</v>
      </c>
      <c r="K5">
        <f t="shared" si="0"/>
        <v>1</v>
      </c>
    </row>
    <row r="6" spans="1:16" x14ac:dyDescent="0.3">
      <c r="A6" s="16" t="s">
        <v>18</v>
      </c>
      <c r="B6" s="16">
        <v>2016</v>
      </c>
      <c r="C6" s="17">
        <v>42578</v>
      </c>
      <c r="D6" s="16">
        <v>5</v>
      </c>
      <c r="E6" s="16">
        <v>19</v>
      </c>
      <c r="F6">
        <v>2</v>
      </c>
      <c r="G6">
        <v>8</v>
      </c>
      <c r="H6">
        <v>6</v>
      </c>
      <c r="I6">
        <v>0</v>
      </c>
      <c r="J6">
        <v>0</v>
      </c>
      <c r="K6">
        <f t="shared" si="0"/>
        <v>2</v>
      </c>
    </row>
    <row r="7" spans="1:16" x14ac:dyDescent="0.3">
      <c r="A7" s="16" t="s">
        <v>18</v>
      </c>
      <c r="B7" s="16">
        <v>2016</v>
      </c>
      <c r="C7" s="17">
        <v>42578</v>
      </c>
      <c r="D7" s="16">
        <v>6</v>
      </c>
      <c r="E7" s="16">
        <v>37</v>
      </c>
      <c r="F7">
        <v>4</v>
      </c>
      <c r="G7">
        <v>14</v>
      </c>
      <c r="H7">
        <v>9</v>
      </c>
      <c r="I7">
        <v>0</v>
      </c>
      <c r="J7">
        <v>2</v>
      </c>
      <c r="K7">
        <f t="shared" si="0"/>
        <v>5</v>
      </c>
    </row>
    <row r="8" spans="1:16" x14ac:dyDescent="0.3">
      <c r="A8" s="16" t="s">
        <v>18</v>
      </c>
      <c r="B8" s="16">
        <v>2016</v>
      </c>
      <c r="C8" s="17">
        <v>42584</v>
      </c>
      <c r="D8" s="16">
        <v>1</v>
      </c>
      <c r="E8" s="16">
        <v>28</v>
      </c>
      <c r="F8">
        <v>0</v>
      </c>
      <c r="G8">
        <v>0</v>
      </c>
      <c r="H8">
        <v>0</v>
      </c>
      <c r="I8">
        <v>0</v>
      </c>
      <c r="J8">
        <v>0</v>
      </c>
      <c r="K8">
        <f t="shared" si="0"/>
        <v>0</v>
      </c>
    </row>
    <row r="9" spans="1:16" x14ac:dyDescent="0.3">
      <c r="A9" s="16" t="s">
        <v>18</v>
      </c>
      <c r="B9" s="16">
        <v>2016</v>
      </c>
      <c r="C9" s="17">
        <v>42584</v>
      </c>
      <c r="D9" s="16">
        <v>2</v>
      </c>
      <c r="E9" s="16">
        <v>11</v>
      </c>
      <c r="F9">
        <v>0</v>
      </c>
      <c r="G9">
        <v>0</v>
      </c>
      <c r="H9">
        <v>0</v>
      </c>
      <c r="I9">
        <v>0</v>
      </c>
      <c r="J9">
        <v>0</v>
      </c>
      <c r="K9">
        <f t="shared" si="0"/>
        <v>0</v>
      </c>
    </row>
    <row r="10" spans="1:16" x14ac:dyDescent="0.3">
      <c r="A10" s="16" t="s">
        <v>18</v>
      </c>
      <c r="B10" s="16">
        <v>2016</v>
      </c>
      <c r="C10" s="17">
        <v>42584</v>
      </c>
      <c r="D10" s="16">
        <v>3</v>
      </c>
      <c r="E10" s="16">
        <v>8</v>
      </c>
      <c r="F10">
        <v>1</v>
      </c>
      <c r="G10">
        <v>1</v>
      </c>
      <c r="H10">
        <v>0</v>
      </c>
      <c r="I10">
        <v>0</v>
      </c>
      <c r="J10">
        <v>0</v>
      </c>
      <c r="K10">
        <f t="shared" si="0"/>
        <v>1</v>
      </c>
    </row>
    <row r="11" spans="1:16" x14ac:dyDescent="0.3">
      <c r="A11" s="16" t="s">
        <v>18</v>
      </c>
      <c r="B11" s="16">
        <v>2016</v>
      </c>
      <c r="C11" s="17">
        <v>42584</v>
      </c>
      <c r="D11" s="16">
        <v>4</v>
      </c>
      <c r="E11" s="16">
        <v>20</v>
      </c>
      <c r="F11">
        <v>2</v>
      </c>
      <c r="G11">
        <v>2</v>
      </c>
      <c r="H11">
        <v>1</v>
      </c>
      <c r="I11">
        <v>0</v>
      </c>
      <c r="J11">
        <v>0</v>
      </c>
      <c r="K11">
        <f t="shared" si="0"/>
        <v>1</v>
      </c>
      <c r="N11" s="1"/>
    </row>
    <row r="12" spans="1:16" x14ac:dyDescent="0.3">
      <c r="A12" s="16" t="s">
        <v>18</v>
      </c>
      <c r="B12" s="16">
        <v>2016</v>
      </c>
      <c r="C12" s="17">
        <v>42584</v>
      </c>
      <c r="D12" s="16">
        <v>5</v>
      </c>
      <c r="E12" s="16">
        <v>11</v>
      </c>
      <c r="F12">
        <v>0</v>
      </c>
      <c r="G12">
        <v>0</v>
      </c>
      <c r="H12">
        <v>0</v>
      </c>
      <c r="I12">
        <v>0</v>
      </c>
      <c r="J12">
        <v>0</v>
      </c>
      <c r="K12">
        <f t="shared" si="0"/>
        <v>0</v>
      </c>
      <c r="N12" s="1"/>
    </row>
    <row r="13" spans="1:16" x14ac:dyDescent="0.3">
      <c r="A13" s="16" t="s">
        <v>18</v>
      </c>
      <c r="B13" s="16">
        <v>2016</v>
      </c>
      <c r="C13" s="17">
        <v>42584</v>
      </c>
      <c r="D13" s="16">
        <v>6</v>
      </c>
      <c r="E13" s="16">
        <v>24</v>
      </c>
      <c r="F13">
        <v>0</v>
      </c>
      <c r="G13">
        <v>0</v>
      </c>
      <c r="H13">
        <v>0</v>
      </c>
      <c r="I13">
        <v>0</v>
      </c>
      <c r="J13">
        <v>0</v>
      </c>
      <c r="K13">
        <f t="shared" si="0"/>
        <v>0</v>
      </c>
    </row>
    <row r="14" spans="1:16" x14ac:dyDescent="0.3">
      <c r="A14" s="16" t="s">
        <v>18</v>
      </c>
      <c r="B14" s="16">
        <v>2016</v>
      </c>
      <c r="C14" s="17">
        <v>42591</v>
      </c>
      <c r="D14" s="16">
        <v>1</v>
      </c>
      <c r="E14" s="16">
        <v>38</v>
      </c>
      <c r="F14">
        <v>5</v>
      </c>
      <c r="G14">
        <v>9</v>
      </c>
      <c r="H14">
        <v>4</v>
      </c>
      <c r="I14">
        <v>0</v>
      </c>
      <c r="J14">
        <v>1</v>
      </c>
      <c r="K14">
        <f t="shared" si="0"/>
        <v>5</v>
      </c>
    </row>
    <row r="15" spans="1:16" x14ac:dyDescent="0.3">
      <c r="A15" s="16" t="s">
        <v>18</v>
      </c>
      <c r="B15" s="16">
        <v>2016</v>
      </c>
      <c r="C15" s="17">
        <v>42591</v>
      </c>
      <c r="D15" s="16">
        <v>2</v>
      </c>
      <c r="E15" s="16">
        <v>25</v>
      </c>
      <c r="F15">
        <v>3</v>
      </c>
      <c r="G15">
        <v>5</v>
      </c>
      <c r="H15">
        <v>3</v>
      </c>
      <c r="I15">
        <v>1</v>
      </c>
      <c r="J15">
        <v>0</v>
      </c>
      <c r="K15">
        <f t="shared" si="0"/>
        <v>2</v>
      </c>
    </row>
    <row r="16" spans="1:16" x14ac:dyDescent="0.3">
      <c r="A16" s="16" t="s">
        <v>18</v>
      </c>
      <c r="B16" s="16">
        <v>2016</v>
      </c>
      <c r="C16" s="17">
        <v>42591</v>
      </c>
      <c r="D16" s="16">
        <v>3</v>
      </c>
      <c r="E16" s="16">
        <v>15</v>
      </c>
      <c r="F16">
        <v>2</v>
      </c>
      <c r="G16">
        <v>4</v>
      </c>
      <c r="H16">
        <v>3</v>
      </c>
      <c r="I16">
        <v>0</v>
      </c>
      <c r="J16">
        <v>0</v>
      </c>
      <c r="K16">
        <f t="shared" si="0"/>
        <v>1</v>
      </c>
    </row>
    <row r="17" spans="1:14" x14ac:dyDescent="0.3">
      <c r="A17" s="16" t="s">
        <v>18</v>
      </c>
      <c r="B17" s="16">
        <v>2016</v>
      </c>
      <c r="C17" s="17">
        <v>42591</v>
      </c>
      <c r="D17" s="16">
        <v>4</v>
      </c>
      <c r="E17" s="16">
        <v>15</v>
      </c>
      <c r="F17">
        <v>2</v>
      </c>
      <c r="G17">
        <v>5</v>
      </c>
      <c r="H17">
        <v>4</v>
      </c>
      <c r="I17">
        <v>0</v>
      </c>
      <c r="J17">
        <v>0</v>
      </c>
      <c r="K17">
        <f t="shared" si="0"/>
        <v>1</v>
      </c>
    </row>
    <row r="18" spans="1:14" x14ac:dyDescent="0.3">
      <c r="A18" s="16" t="s">
        <v>18</v>
      </c>
      <c r="B18" s="16">
        <v>2016</v>
      </c>
      <c r="C18" s="17">
        <v>42591</v>
      </c>
      <c r="D18" s="16">
        <v>5</v>
      </c>
      <c r="E18" s="16">
        <v>15</v>
      </c>
      <c r="F18">
        <v>3</v>
      </c>
      <c r="G18">
        <v>5</v>
      </c>
      <c r="H18">
        <v>3</v>
      </c>
      <c r="I18">
        <v>0</v>
      </c>
      <c r="J18">
        <v>0</v>
      </c>
      <c r="K18">
        <f t="shared" si="0"/>
        <v>2</v>
      </c>
    </row>
    <row r="19" spans="1:14" x14ac:dyDescent="0.3">
      <c r="A19" s="16" t="s">
        <v>18</v>
      </c>
      <c r="B19" s="16">
        <v>2016</v>
      </c>
      <c r="C19" s="17">
        <v>42591</v>
      </c>
      <c r="D19" s="16">
        <v>6</v>
      </c>
      <c r="E19" s="16">
        <v>21</v>
      </c>
      <c r="F19">
        <v>4</v>
      </c>
      <c r="G19">
        <v>5</v>
      </c>
      <c r="H19">
        <v>2</v>
      </c>
      <c r="I19">
        <v>0</v>
      </c>
      <c r="J19">
        <v>1</v>
      </c>
      <c r="K19">
        <f t="shared" si="0"/>
        <v>3</v>
      </c>
    </row>
    <row r="20" spans="1:14" x14ac:dyDescent="0.3">
      <c r="A20" s="16" t="s">
        <v>18</v>
      </c>
      <c r="B20" s="16">
        <v>2016</v>
      </c>
      <c r="C20" s="17">
        <v>42598</v>
      </c>
      <c r="D20" s="16">
        <v>1</v>
      </c>
      <c r="E20" s="16">
        <v>37</v>
      </c>
      <c r="F20">
        <v>2</v>
      </c>
      <c r="G20">
        <v>5</v>
      </c>
      <c r="H20">
        <v>4</v>
      </c>
      <c r="I20">
        <v>0</v>
      </c>
      <c r="J20">
        <v>1</v>
      </c>
      <c r="K20">
        <f t="shared" si="0"/>
        <v>1</v>
      </c>
      <c r="N20" s="1"/>
    </row>
    <row r="21" spans="1:14" x14ac:dyDescent="0.3">
      <c r="A21" s="16" t="s">
        <v>18</v>
      </c>
      <c r="B21" s="16">
        <v>2016</v>
      </c>
      <c r="C21" s="17">
        <v>42598</v>
      </c>
      <c r="D21" s="16">
        <v>2</v>
      </c>
      <c r="E21" s="16">
        <v>22</v>
      </c>
      <c r="F21">
        <v>3</v>
      </c>
      <c r="G21">
        <v>5</v>
      </c>
      <c r="H21">
        <v>2</v>
      </c>
      <c r="I21">
        <v>0</v>
      </c>
      <c r="J21">
        <v>0</v>
      </c>
      <c r="K21">
        <f t="shared" si="0"/>
        <v>3</v>
      </c>
      <c r="N21" s="1"/>
    </row>
    <row r="22" spans="1:14" x14ac:dyDescent="0.3">
      <c r="A22" s="16" t="s">
        <v>18</v>
      </c>
      <c r="B22" s="16">
        <v>2016</v>
      </c>
      <c r="C22" s="17">
        <v>42598</v>
      </c>
      <c r="D22" s="16">
        <v>3</v>
      </c>
      <c r="E22" s="16">
        <v>9</v>
      </c>
      <c r="F22">
        <v>3</v>
      </c>
      <c r="G22">
        <v>3</v>
      </c>
      <c r="H22">
        <v>1</v>
      </c>
      <c r="I22">
        <v>1</v>
      </c>
      <c r="J22">
        <v>0</v>
      </c>
      <c r="K22">
        <f t="shared" si="0"/>
        <v>2</v>
      </c>
    </row>
    <row r="23" spans="1:14" x14ac:dyDescent="0.3">
      <c r="A23" s="16" t="s">
        <v>18</v>
      </c>
      <c r="B23" s="16">
        <v>2016</v>
      </c>
      <c r="C23" s="17">
        <v>42598</v>
      </c>
      <c r="D23" s="16">
        <v>4</v>
      </c>
      <c r="E23" s="16">
        <v>24</v>
      </c>
      <c r="F23">
        <v>2</v>
      </c>
      <c r="G23">
        <v>3</v>
      </c>
      <c r="H23">
        <v>1</v>
      </c>
      <c r="I23">
        <v>0</v>
      </c>
      <c r="J23">
        <v>0</v>
      </c>
      <c r="K23">
        <f t="shared" si="0"/>
        <v>2</v>
      </c>
    </row>
    <row r="24" spans="1:14" x14ac:dyDescent="0.3">
      <c r="A24" s="16" t="s">
        <v>18</v>
      </c>
      <c r="B24" s="16">
        <v>2016</v>
      </c>
      <c r="C24" s="17">
        <v>42598</v>
      </c>
      <c r="D24" s="16">
        <v>5</v>
      </c>
      <c r="E24" s="16">
        <v>28</v>
      </c>
      <c r="F24">
        <v>2</v>
      </c>
      <c r="G24">
        <v>5</v>
      </c>
      <c r="H24">
        <v>3</v>
      </c>
      <c r="I24">
        <v>2</v>
      </c>
      <c r="J24">
        <v>0</v>
      </c>
      <c r="K24">
        <f t="shared" si="0"/>
        <v>2</v>
      </c>
      <c r="N24" s="1"/>
    </row>
    <row r="25" spans="1:14" x14ac:dyDescent="0.3">
      <c r="A25" s="16" t="s">
        <v>18</v>
      </c>
      <c r="B25" s="16">
        <v>2016</v>
      </c>
      <c r="C25" s="17">
        <v>42598</v>
      </c>
      <c r="D25" s="16">
        <v>6</v>
      </c>
      <c r="E25" s="16">
        <v>19</v>
      </c>
      <c r="F25">
        <v>1</v>
      </c>
      <c r="G25">
        <v>4</v>
      </c>
      <c r="H25">
        <v>4</v>
      </c>
      <c r="I25">
        <v>0</v>
      </c>
      <c r="J25">
        <v>0</v>
      </c>
      <c r="K25">
        <f t="shared" si="0"/>
        <v>0</v>
      </c>
    </row>
    <row r="26" spans="1:14" x14ac:dyDescent="0.3">
      <c r="A26" s="16" t="s">
        <v>18</v>
      </c>
      <c r="B26" s="16">
        <v>2016</v>
      </c>
      <c r="C26" s="17">
        <v>42605</v>
      </c>
      <c r="D26" s="16">
        <v>1</v>
      </c>
      <c r="E26" s="16">
        <v>15</v>
      </c>
      <c r="F26">
        <v>1</v>
      </c>
      <c r="G26">
        <v>3</v>
      </c>
      <c r="H26">
        <v>3</v>
      </c>
      <c r="I26">
        <v>0</v>
      </c>
      <c r="J26">
        <v>0</v>
      </c>
      <c r="K26">
        <f t="shared" si="0"/>
        <v>0</v>
      </c>
    </row>
    <row r="27" spans="1:14" x14ac:dyDescent="0.3">
      <c r="A27" s="16" t="s">
        <v>18</v>
      </c>
      <c r="B27" s="16">
        <v>2016</v>
      </c>
      <c r="C27" s="17">
        <v>42605</v>
      </c>
      <c r="D27" s="16">
        <v>2</v>
      </c>
      <c r="E27" s="16">
        <v>28</v>
      </c>
      <c r="F27">
        <v>2</v>
      </c>
      <c r="G27">
        <v>3</v>
      </c>
      <c r="H27">
        <v>2</v>
      </c>
      <c r="I27">
        <v>0</v>
      </c>
      <c r="J27">
        <v>0</v>
      </c>
      <c r="K27">
        <f t="shared" si="0"/>
        <v>1</v>
      </c>
    </row>
    <row r="28" spans="1:14" x14ac:dyDescent="0.3">
      <c r="A28" s="16" t="s">
        <v>18</v>
      </c>
      <c r="B28" s="16">
        <v>2016</v>
      </c>
      <c r="C28" s="17">
        <v>42605</v>
      </c>
      <c r="D28" s="16">
        <v>3</v>
      </c>
      <c r="E28" s="16">
        <v>17</v>
      </c>
      <c r="F28">
        <v>1</v>
      </c>
      <c r="G28">
        <v>5</v>
      </c>
      <c r="H28">
        <v>5</v>
      </c>
      <c r="I28">
        <v>0</v>
      </c>
      <c r="J28">
        <v>0</v>
      </c>
      <c r="K28">
        <f t="shared" si="0"/>
        <v>0</v>
      </c>
      <c r="N28" s="1"/>
    </row>
    <row r="29" spans="1:14" x14ac:dyDescent="0.3">
      <c r="A29" s="16" t="s">
        <v>18</v>
      </c>
      <c r="B29" s="16">
        <v>2016</v>
      </c>
      <c r="C29" s="17">
        <v>42605</v>
      </c>
      <c r="D29" s="16">
        <v>4</v>
      </c>
      <c r="E29" s="16">
        <v>28</v>
      </c>
      <c r="F29">
        <v>3</v>
      </c>
      <c r="G29">
        <v>7</v>
      </c>
      <c r="H29">
        <v>5</v>
      </c>
      <c r="I29">
        <v>0</v>
      </c>
      <c r="J29">
        <v>1</v>
      </c>
      <c r="K29">
        <f t="shared" si="0"/>
        <v>2</v>
      </c>
      <c r="N29" s="1"/>
    </row>
    <row r="30" spans="1:14" x14ac:dyDescent="0.3">
      <c r="A30" s="16" t="s">
        <v>18</v>
      </c>
      <c r="B30" s="16">
        <v>2016</v>
      </c>
      <c r="C30" s="17">
        <v>42605</v>
      </c>
      <c r="D30" s="16">
        <v>5</v>
      </c>
      <c r="E30" s="16">
        <v>14</v>
      </c>
      <c r="F30">
        <v>2</v>
      </c>
      <c r="G30">
        <v>5</v>
      </c>
      <c r="H30">
        <v>3</v>
      </c>
      <c r="I30">
        <v>0</v>
      </c>
      <c r="J30">
        <v>0</v>
      </c>
      <c r="K30">
        <f t="shared" si="0"/>
        <v>2</v>
      </c>
      <c r="N30" s="1"/>
    </row>
    <row r="31" spans="1:14" x14ac:dyDescent="0.3">
      <c r="A31" s="16" t="s">
        <v>18</v>
      </c>
      <c r="B31" s="16">
        <v>2016</v>
      </c>
      <c r="C31" s="17">
        <v>42605</v>
      </c>
      <c r="D31" s="16">
        <v>6</v>
      </c>
      <c r="E31" s="16">
        <v>40</v>
      </c>
      <c r="F31">
        <v>2</v>
      </c>
      <c r="G31">
        <v>3</v>
      </c>
      <c r="H31">
        <v>1</v>
      </c>
      <c r="I31">
        <v>2</v>
      </c>
      <c r="J31">
        <v>0</v>
      </c>
      <c r="K31">
        <f t="shared" si="0"/>
        <v>2</v>
      </c>
    </row>
    <row r="32" spans="1:14" x14ac:dyDescent="0.3">
      <c r="A32" s="16" t="s">
        <v>10</v>
      </c>
      <c r="B32" s="16">
        <v>2016</v>
      </c>
      <c r="C32" s="17">
        <v>42578</v>
      </c>
      <c r="D32" s="16">
        <v>1</v>
      </c>
      <c r="E32" s="16">
        <v>7</v>
      </c>
      <c r="F32">
        <v>1</v>
      </c>
      <c r="G32">
        <v>1</v>
      </c>
      <c r="H32">
        <v>1</v>
      </c>
      <c r="I32">
        <v>0</v>
      </c>
      <c r="J32">
        <v>0</v>
      </c>
      <c r="K32">
        <f t="shared" si="0"/>
        <v>0</v>
      </c>
    </row>
    <row r="33" spans="1:14" x14ac:dyDescent="0.3">
      <c r="A33" s="16" t="s">
        <v>10</v>
      </c>
      <c r="B33" s="16">
        <v>2016</v>
      </c>
      <c r="C33" s="17">
        <v>42578</v>
      </c>
      <c r="D33" s="16">
        <v>2</v>
      </c>
      <c r="E33" s="16">
        <v>8</v>
      </c>
      <c r="F33">
        <v>1</v>
      </c>
      <c r="G33">
        <v>3</v>
      </c>
      <c r="H33">
        <v>3</v>
      </c>
      <c r="I33">
        <v>0</v>
      </c>
      <c r="J33">
        <v>0</v>
      </c>
      <c r="K33">
        <f t="shared" si="0"/>
        <v>0</v>
      </c>
    </row>
    <row r="34" spans="1:14" x14ac:dyDescent="0.3">
      <c r="A34" s="16" t="s">
        <v>10</v>
      </c>
      <c r="B34" s="16">
        <v>2016</v>
      </c>
      <c r="C34" s="17">
        <v>42578</v>
      </c>
      <c r="D34" s="16">
        <v>3</v>
      </c>
      <c r="E34" s="16">
        <v>6</v>
      </c>
      <c r="F34">
        <v>0</v>
      </c>
      <c r="G34">
        <v>0</v>
      </c>
      <c r="H34">
        <v>0</v>
      </c>
      <c r="I34">
        <v>0</v>
      </c>
      <c r="J34">
        <v>0</v>
      </c>
      <c r="K34">
        <f t="shared" si="0"/>
        <v>0</v>
      </c>
    </row>
    <row r="35" spans="1:14" x14ac:dyDescent="0.3">
      <c r="A35" s="16" t="s">
        <v>10</v>
      </c>
      <c r="B35" s="16">
        <v>2016</v>
      </c>
      <c r="C35" s="17">
        <v>42578</v>
      </c>
      <c r="D35" s="16">
        <v>4</v>
      </c>
      <c r="E35" s="16">
        <v>25</v>
      </c>
      <c r="F35">
        <v>1</v>
      </c>
      <c r="G35">
        <v>1</v>
      </c>
      <c r="H35">
        <v>0</v>
      </c>
      <c r="I35">
        <v>0</v>
      </c>
      <c r="J35">
        <v>0</v>
      </c>
      <c r="K35">
        <f t="shared" si="0"/>
        <v>1</v>
      </c>
      <c r="N35" s="1"/>
    </row>
    <row r="36" spans="1:14" x14ac:dyDescent="0.3">
      <c r="A36" s="16" t="s">
        <v>10</v>
      </c>
      <c r="B36" s="16">
        <v>2016</v>
      </c>
      <c r="C36" s="17">
        <v>42578</v>
      </c>
      <c r="D36" s="16">
        <v>5</v>
      </c>
      <c r="E36" s="16">
        <v>9</v>
      </c>
      <c r="F36">
        <v>2</v>
      </c>
      <c r="G36">
        <v>2</v>
      </c>
      <c r="H36">
        <v>1</v>
      </c>
      <c r="I36">
        <v>0</v>
      </c>
      <c r="J36">
        <v>0</v>
      </c>
      <c r="K36">
        <f t="shared" si="0"/>
        <v>1</v>
      </c>
    </row>
    <row r="37" spans="1:14" x14ac:dyDescent="0.3">
      <c r="A37" s="16" t="s">
        <v>10</v>
      </c>
      <c r="B37" s="16">
        <v>2016</v>
      </c>
      <c r="C37" s="17">
        <v>42578</v>
      </c>
      <c r="D37" s="16">
        <v>6</v>
      </c>
      <c r="E37" s="16">
        <v>14</v>
      </c>
      <c r="F37">
        <v>2</v>
      </c>
      <c r="G37">
        <v>10</v>
      </c>
      <c r="H37">
        <v>6</v>
      </c>
      <c r="I37">
        <v>0</v>
      </c>
      <c r="J37">
        <v>0</v>
      </c>
      <c r="K37">
        <f t="shared" si="0"/>
        <v>4</v>
      </c>
      <c r="N37" s="1"/>
    </row>
    <row r="38" spans="1:14" x14ac:dyDescent="0.3">
      <c r="A38" s="16" t="s">
        <v>10</v>
      </c>
      <c r="B38" s="16">
        <v>2016</v>
      </c>
      <c r="C38" s="17">
        <v>42584</v>
      </c>
      <c r="D38" s="16">
        <v>1</v>
      </c>
      <c r="E38" s="16">
        <v>25</v>
      </c>
      <c r="F38">
        <v>1</v>
      </c>
      <c r="G38">
        <v>6</v>
      </c>
      <c r="H38">
        <v>6</v>
      </c>
      <c r="I38">
        <v>0</v>
      </c>
      <c r="J38">
        <v>0</v>
      </c>
      <c r="K38">
        <f t="shared" si="0"/>
        <v>0</v>
      </c>
      <c r="N38" s="1"/>
    </row>
    <row r="39" spans="1:14" x14ac:dyDescent="0.3">
      <c r="A39" s="16" t="s">
        <v>10</v>
      </c>
      <c r="B39" s="16">
        <v>2016</v>
      </c>
      <c r="C39" s="17">
        <v>42584</v>
      </c>
      <c r="D39" s="16">
        <v>2</v>
      </c>
      <c r="E39" s="16">
        <v>16</v>
      </c>
      <c r="F39">
        <v>1</v>
      </c>
      <c r="G39">
        <v>4</v>
      </c>
      <c r="H39">
        <v>4</v>
      </c>
      <c r="I39">
        <v>0</v>
      </c>
      <c r="J39">
        <v>0</v>
      </c>
      <c r="K39">
        <f t="shared" si="0"/>
        <v>0</v>
      </c>
      <c r="N39" s="1"/>
    </row>
    <row r="40" spans="1:14" x14ac:dyDescent="0.3">
      <c r="A40" s="16" t="s">
        <v>10</v>
      </c>
      <c r="B40" s="16">
        <v>2016</v>
      </c>
      <c r="C40" s="17">
        <v>42584</v>
      </c>
      <c r="D40" s="16">
        <v>3</v>
      </c>
      <c r="E40" s="16">
        <v>17</v>
      </c>
      <c r="F40">
        <v>2</v>
      </c>
      <c r="G40">
        <v>6</v>
      </c>
      <c r="H40">
        <v>3</v>
      </c>
      <c r="I40">
        <v>0</v>
      </c>
      <c r="J40">
        <v>3</v>
      </c>
      <c r="K40">
        <f t="shared" si="0"/>
        <v>3</v>
      </c>
    </row>
    <row r="41" spans="1:14" x14ac:dyDescent="0.3">
      <c r="A41" s="16" t="s">
        <v>10</v>
      </c>
      <c r="B41" s="16">
        <v>2016</v>
      </c>
      <c r="C41" s="17">
        <v>42584</v>
      </c>
      <c r="D41" s="16">
        <v>4</v>
      </c>
      <c r="E41" s="16">
        <v>27</v>
      </c>
      <c r="F41">
        <v>2</v>
      </c>
      <c r="G41">
        <v>7</v>
      </c>
      <c r="H41">
        <v>5</v>
      </c>
      <c r="I41">
        <v>0</v>
      </c>
      <c r="J41">
        <v>0</v>
      </c>
      <c r="K41">
        <f t="shared" si="0"/>
        <v>2</v>
      </c>
    </row>
    <row r="42" spans="1:14" x14ac:dyDescent="0.3">
      <c r="A42" s="16" t="s">
        <v>10</v>
      </c>
      <c r="B42" s="16">
        <v>2016</v>
      </c>
      <c r="C42" s="17">
        <v>42584</v>
      </c>
      <c r="D42" s="16">
        <v>5</v>
      </c>
      <c r="E42" s="16">
        <v>24</v>
      </c>
      <c r="F42">
        <v>1</v>
      </c>
      <c r="G42">
        <v>9</v>
      </c>
      <c r="H42">
        <v>9</v>
      </c>
      <c r="I42">
        <v>0</v>
      </c>
      <c r="J42">
        <v>0</v>
      </c>
      <c r="K42">
        <f t="shared" si="0"/>
        <v>0</v>
      </c>
    </row>
    <row r="43" spans="1:14" x14ac:dyDescent="0.3">
      <c r="A43" s="16" t="s">
        <v>10</v>
      </c>
      <c r="B43" s="16">
        <v>2016</v>
      </c>
      <c r="C43" s="17">
        <v>42584</v>
      </c>
      <c r="D43" s="16">
        <v>6</v>
      </c>
      <c r="E43" s="16">
        <v>16</v>
      </c>
      <c r="F43">
        <v>2</v>
      </c>
      <c r="G43">
        <v>7</v>
      </c>
      <c r="H43">
        <v>5</v>
      </c>
      <c r="I43">
        <v>2</v>
      </c>
      <c r="J43">
        <v>0</v>
      </c>
      <c r="K43">
        <f t="shared" si="0"/>
        <v>2</v>
      </c>
    </row>
    <row r="44" spans="1:14" x14ac:dyDescent="0.3">
      <c r="A44" s="16" t="s">
        <v>10</v>
      </c>
      <c r="B44" s="16">
        <v>2016</v>
      </c>
      <c r="C44" s="17">
        <v>42591</v>
      </c>
      <c r="D44" s="16">
        <v>1</v>
      </c>
      <c r="E44" s="16">
        <v>23</v>
      </c>
      <c r="F44">
        <v>0</v>
      </c>
      <c r="G44">
        <v>0</v>
      </c>
      <c r="H44">
        <v>0</v>
      </c>
      <c r="I44">
        <v>0</v>
      </c>
      <c r="J44">
        <v>0</v>
      </c>
      <c r="K44">
        <f t="shared" si="0"/>
        <v>0</v>
      </c>
    </row>
    <row r="45" spans="1:14" x14ac:dyDescent="0.3">
      <c r="A45" s="16" t="s">
        <v>10</v>
      </c>
      <c r="B45" s="16">
        <v>2016</v>
      </c>
      <c r="C45" s="17">
        <v>42591</v>
      </c>
      <c r="D45" s="16">
        <v>2</v>
      </c>
      <c r="E45" s="16">
        <v>21</v>
      </c>
      <c r="F45">
        <v>1</v>
      </c>
      <c r="G45">
        <v>1</v>
      </c>
      <c r="H45">
        <v>0</v>
      </c>
      <c r="I45">
        <v>0</v>
      </c>
      <c r="J45">
        <v>1</v>
      </c>
      <c r="K45">
        <f t="shared" si="0"/>
        <v>1</v>
      </c>
    </row>
    <row r="46" spans="1:14" x14ac:dyDescent="0.3">
      <c r="A46" s="16" t="s">
        <v>10</v>
      </c>
      <c r="B46" s="16">
        <v>2016</v>
      </c>
      <c r="C46" s="17">
        <v>42591</v>
      </c>
      <c r="D46" s="16">
        <v>3</v>
      </c>
      <c r="E46" s="16">
        <v>11</v>
      </c>
      <c r="F46">
        <v>1</v>
      </c>
      <c r="G46">
        <v>1</v>
      </c>
      <c r="H46">
        <v>0</v>
      </c>
      <c r="I46">
        <v>0</v>
      </c>
      <c r="J46">
        <v>1</v>
      </c>
      <c r="K46">
        <f t="shared" si="0"/>
        <v>1</v>
      </c>
      <c r="N46" s="1"/>
    </row>
    <row r="47" spans="1:14" x14ac:dyDescent="0.3">
      <c r="A47" s="16" t="s">
        <v>10</v>
      </c>
      <c r="B47" s="16">
        <v>2016</v>
      </c>
      <c r="C47" s="17">
        <v>42591</v>
      </c>
      <c r="D47" s="16">
        <v>4</v>
      </c>
      <c r="E47" s="16">
        <v>21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  <c r="N47" s="1"/>
    </row>
    <row r="48" spans="1:14" x14ac:dyDescent="0.3">
      <c r="A48" s="16" t="s">
        <v>10</v>
      </c>
      <c r="B48" s="16">
        <v>2016</v>
      </c>
      <c r="C48" s="17">
        <v>42591</v>
      </c>
      <c r="D48" s="16">
        <v>5</v>
      </c>
      <c r="E48" s="16">
        <v>21</v>
      </c>
      <c r="F48">
        <v>2</v>
      </c>
      <c r="G48">
        <v>2</v>
      </c>
      <c r="H48">
        <v>0</v>
      </c>
      <c r="I48">
        <v>0</v>
      </c>
      <c r="J48">
        <v>1</v>
      </c>
      <c r="K48">
        <f t="shared" si="0"/>
        <v>2</v>
      </c>
      <c r="N48" s="1"/>
    </row>
    <row r="49" spans="1:15" x14ac:dyDescent="0.3">
      <c r="A49" s="16" t="s">
        <v>10</v>
      </c>
      <c r="B49" s="16">
        <v>2016</v>
      </c>
      <c r="C49" s="17">
        <v>42591</v>
      </c>
      <c r="D49" s="16">
        <v>6</v>
      </c>
      <c r="E49" s="16">
        <v>32</v>
      </c>
      <c r="F49">
        <v>1</v>
      </c>
      <c r="G49">
        <v>1</v>
      </c>
      <c r="H49">
        <v>0</v>
      </c>
      <c r="I49">
        <v>0</v>
      </c>
      <c r="J49">
        <v>1</v>
      </c>
      <c r="K49">
        <f t="shared" si="0"/>
        <v>1</v>
      </c>
    </row>
    <row r="50" spans="1:15" x14ac:dyDescent="0.3">
      <c r="A50" s="16" t="s">
        <v>10</v>
      </c>
      <c r="B50" s="16">
        <v>2016</v>
      </c>
      <c r="C50" s="17">
        <v>42598</v>
      </c>
      <c r="D50" s="16">
        <v>1</v>
      </c>
      <c r="E50" s="16">
        <v>25</v>
      </c>
      <c r="F50">
        <v>1</v>
      </c>
      <c r="G50">
        <v>1</v>
      </c>
      <c r="H50">
        <v>1</v>
      </c>
      <c r="I50">
        <v>0</v>
      </c>
      <c r="J50">
        <v>0</v>
      </c>
      <c r="K50">
        <f t="shared" si="0"/>
        <v>0</v>
      </c>
    </row>
    <row r="51" spans="1:15" x14ac:dyDescent="0.3">
      <c r="A51" s="16" t="s">
        <v>10</v>
      </c>
      <c r="B51" s="16">
        <v>2016</v>
      </c>
      <c r="C51" s="17">
        <v>42598</v>
      </c>
      <c r="D51" s="16">
        <v>2</v>
      </c>
      <c r="E51" s="16">
        <v>13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</row>
    <row r="52" spans="1:15" x14ac:dyDescent="0.3">
      <c r="A52" s="16" t="s">
        <v>10</v>
      </c>
      <c r="B52" s="16">
        <v>2016</v>
      </c>
      <c r="C52" s="17">
        <v>42598</v>
      </c>
      <c r="D52" s="16">
        <v>3</v>
      </c>
      <c r="E52" s="16">
        <v>12</v>
      </c>
      <c r="F52">
        <v>1</v>
      </c>
      <c r="G52">
        <v>1</v>
      </c>
      <c r="H52">
        <v>0</v>
      </c>
      <c r="I52">
        <v>0</v>
      </c>
      <c r="J52">
        <v>0</v>
      </c>
      <c r="K52">
        <f t="shared" si="0"/>
        <v>1</v>
      </c>
    </row>
    <row r="53" spans="1:15" x14ac:dyDescent="0.3">
      <c r="A53" s="16" t="s">
        <v>10</v>
      </c>
      <c r="B53" s="16">
        <v>2016</v>
      </c>
      <c r="C53" s="17">
        <v>42598</v>
      </c>
      <c r="D53" s="16">
        <v>4</v>
      </c>
      <c r="E53" s="16">
        <v>19</v>
      </c>
      <c r="F53">
        <v>1</v>
      </c>
      <c r="G53">
        <v>1</v>
      </c>
      <c r="H53">
        <v>1</v>
      </c>
      <c r="I53">
        <v>0</v>
      </c>
      <c r="J53">
        <v>0</v>
      </c>
      <c r="K53">
        <f t="shared" si="0"/>
        <v>0</v>
      </c>
    </row>
    <row r="54" spans="1:15" x14ac:dyDescent="0.3">
      <c r="A54" s="16" t="s">
        <v>10</v>
      </c>
      <c r="B54" s="16">
        <v>2016</v>
      </c>
      <c r="C54" s="17">
        <v>42598</v>
      </c>
      <c r="D54" s="16">
        <v>5</v>
      </c>
      <c r="E54" s="16">
        <v>11</v>
      </c>
      <c r="F54">
        <v>1</v>
      </c>
      <c r="G54">
        <v>1</v>
      </c>
      <c r="H54">
        <v>0</v>
      </c>
      <c r="I54">
        <v>0</v>
      </c>
      <c r="J54">
        <v>0</v>
      </c>
      <c r="K54">
        <f t="shared" si="0"/>
        <v>1</v>
      </c>
    </row>
    <row r="55" spans="1:15" x14ac:dyDescent="0.3">
      <c r="A55" s="16" t="s">
        <v>10</v>
      </c>
      <c r="B55" s="16">
        <v>2016</v>
      </c>
      <c r="C55" s="17">
        <v>42598</v>
      </c>
      <c r="D55" s="16">
        <v>6</v>
      </c>
      <c r="E55" s="16">
        <v>37</v>
      </c>
      <c r="F55">
        <v>1</v>
      </c>
      <c r="G55">
        <v>1</v>
      </c>
      <c r="H55">
        <v>1</v>
      </c>
      <c r="I55">
        <v>0</v>
      </c>
      <c r="J55">
        <v>0</v>
      </c>
      <c r="K55">
        <f t="shared" si="0"/>
        <v>0</v>
      </c>
    </row>
    <row r="56" spans="1:15" x14ac:dyDescent="0.3">
      <c r="A56" s="16" t="s">
        <v>10</v>
      </c>
      <c r="B56" s="16">
        <v>2016</v>
      </c>
      <c r="C56" s="17">
        <v>42605</v>
      </c>
      <c r="D56" s="16">
        <v>1</v>
      </c>
      <c r="E56" s="16">
        <v>19</v>
      </c>
      <c r="F56">
        <v>1</v>
      </c>
      <c r="G56">
        <v>7</v>
      </c>
      <c r="H56">
        <v>7</v>
      </c>
      <c r="I56">
        <v>0</v>
      </c>
      <c r="J56">
        <v>0</v>
      </c>
      <c r="K56">
        <f t="shared" si="0"/>
        <v>0</v>
      </c>
      <c r="N56" s="1"/>
      <c r="O56" s="1"/>
    </row>
    <row r="57" spans="1:15" x14ac:dyDescent="0.3">
      <c r="A57" s="16" t="s">
        <v>10</v>
      </c>
      <c r="B57" s="16">
        <v>2016</v>
      </c>
      <c r="C57" s="17">
        <v>42605</v>
      </c>
      <c r="D57" s="16">
        <v>2</v>
      </c>
      <c r="E57" s="16">
        <v>12</v>
      </c>
      <c r="F57">
        <v>1</v>
      </c>
      <c r="G57">
        <v>3</v>
      </c>
      <c r="H57">
        <v>3</v>
      </c>
      <c r="I57">
        <v>0</v>
      </c>
      <c r="J57">
        <v>0</v>
      </c>
      <c r="K57">
        <f t="shared" si="0"/>
        <v>0</v>
      </c>
      <c r="N57" s="1"/>
      <c r="O57" s="1"/>
    </row>
    <row r="58" spans="1:15" x14ac:dyDescent="0.3">
      <c r="A58" s="16" t="s">
        <v>10</v>
      </c>
      <c r="B58" s="16">
        <v>2016</v>
      </c>
      <c r="C58" s="17">
        <v>42605</v>
      </c>
      <c r="D58" s="16">
        <v>3</v>
      </c>
      <c r="E58" s="16">
        <v>15</v>
      </c>
      <c r="F58">
        <v>2</v>
      </c>
      <c r="G58">
        <v>3</v>
      </c>
      <c r="H58">
        <v>2</v>
      </c>
      <c r="I58">
        <v>0</v>
      </c>
      <c r="J58">
        <v>0</v>
      </c>
      <c r="K58">
        <f t="shared" si="0"/>
        <v>1</v>
      </c>
      <c r="N58" s="1"/>
      <c r="O58" s="1"/>
    </row>
    <row r="59" spans="1:15" x14ac:dyDescent="0.3">
      <c r="A59" s="16" t="s">
        <v>10</v>
      </c>
      <c r="B59" s="16">
        <v>2016</v>
      </c>
      <c r="C59" s="17">
        <v>42605</v>
      </c>
      <c r="D59" s="16">
        <v>4</v>
      </c>
      <c r="E59" s="16">
        <v>18</v>
      </c>
      <c r="F59">
        <v>0</v>
      </c>
      <c r="G59">
        <v>0</v>
      </c>
      <c r="H59">
        <v>0</v>
      </c>
      <c r="I59">
        <v>0</v>
      </c>
      <c r="J59">
        <v>0</v>
      </c>
      <c r="K59">
        <f t="shared" si="0"/>
        <v>0</v>
      </c>
      <c r="N59" s="1"/>
      <c r="O59" s="1"/>
    </row>
    <row r="60" spans="1:15" x14ac:dyDescent="0.3">
      <c r="A60" s="16" t="s">
        <v>10</v>
      </c>
      <c r="B60" s="16">
        <v>2016</v>
      </c>
      <c r="C60" s="17">
        <v>42605</v>
      </c>
      <c r="D60" s="16">
        <v>5</v>
      </c>
      <c r="E60" s="16">
        <v>21</v>
      </c>
      <c r="F60">
        <v>1</v>
      </c>
      <c r="G60">
        <v>2</v>
      </c>
      <c r="H60">
        <v>2</v>
      </c>
      <c r="I60">
        <v>0</v>
      </c>
      <c r="J60">
        <v>0</v>
      </c>
      <c r="K60">
        <f t="shared" si="0"/>
        <v>0</v>
      </c>
      <c r="N60" s="1"/>
      <c r="O60" s="1"/>
    </row>
    <row r="61" spans="1:15" x14ac:dyDescent="0.3">
      <c r="A61" s="16" t="s">
        <v>10</v>
      </c>
      <c r="B61" s="16">
        <v>2016</v>
      </c>
      <c r="C61" s="17">
        <v>42605</v>
      </c>
      <c r="D61" s="16">
        <v>6</v>
      </c>
      <c r="E61" s="16">
        <v>18</v>
      </c>
      <c r="F61">
        <v>2</v>
      </c>
      <c r="G61">
        <v>4</v>
      </c>
      <c r="H61">
        <v>3</v>
      </c>
      <c r="I61">
        <v>0</v>
      </c>
      <c r="J61">
        <v>1</v>
      </c>
      <c r="K61">
        <f t="shared" si="0"/>
        <v>1</v>
      </c>
      <c r="N61" s="1"/>
      <c r="O61" s="1"/>
    </row>
    <row r="62" spans="1:15" x14ac:dyDescent="0.3">
      <c r="A62" s="16" t="s">
        <v>55</v>
      </c>
      <c r="B62" s="16">
        <v>2016</v>
      </c>
      <c r="C62" s="17">
        <v>42578</v>
      </c>
      <c r="D62" s="16">
        <v>1</v>
      </c>
      <c r="E62" s="16">
        <v>20</v>
      </c>
      <c r="F62">
        <v>2</v>
      </c>
      <c r="G62">
        <v>10</v>
      </c>
      <c r="H62">
        <v>9</v>
      </c>
      <c r="I62">
        <v>0</v>
      </c>
      <c r="J62">
        <v>1</v>
      </c>
      <c r="K62">
        <f t="shared" si="0"/>
        <v>1</v>
      </c>
      <c r="N62" s="1"/>
      <c r="O62" s="1"/>
    </row>
    <row r="63" spans="1:15" x14ac:dyDescent="0.3">
      <c r="A63" s="16" t="s">
        <v>55</v>
      </c>
      <c r="B63" s="16">
        <v>2016</v>
      </c>
      <c r="C63" s="17">
        <v>42578</v>
      </c>
      <c r="D63" s="16">
        <v>2</v>
      </c>
      <c r="E63" s="16">
        <v>18</v>
      </c>
      <c r="F63">
        <v>3</v>
      </c>
      <c r="G63">
        <v>12</v>
      </c>
      <c r="H63">
        <v>9</v>
      </c>
      <c r="I63">
        <v>0</v>
      </c>
      <c r="J63">
        <v>1</v>
      </c>
      <c r="K63">
        <f t="shared" si="0"/>
        <v>3</v>
      </c>
      <c r="N63" s="1"/>
      <c r="O63" s="1"/>
    </row>
    <row r="64" spans="1:15" x14ac:dyDescent="0.3">
      <c r="A64" s="16" t="s">
        <v>55</v>
      </c>
      <c r="B64" s="16">
        <v>2016</v>
      </c>
      <c r="C64" s="17">
        <v>42578</v>
      </c>
      <c r="D64" s="16">
        <v>3</v>
      </c>
      <c r="E64" s="16">
        <v>9</v>
      </c>
      <c r="F64">
        <v>2</v>
      </c>
      <c r="G64">
        <v>5</v>
      </c>
      <c r="H64">
        <v>2</v>
      </c>
      <c r="I64">
        <v>0</v>
      </c>
      <c r="J64">
        <v>0</v>
      </c>
      <c r="K64">
        <f t="shared" si="0"/>
        <v>3</v>
      </c>
      <c r="N64" s="1"/>
      <c r="O64" s="1"/>
    </row>
    <row r="65" spans="1:15" x14ac:dyDescent="0.3">
      <c r="A65" s="16" t="s">
        <v>55</v>
      </c>
      <c r="B65" s="16">
        <v>2016</v>
      </c>
      <c r="C65" s="17">
        <v>42578</v>
      </c>
      <c r="D65" s="16">
        <v>4</v>
      </c>
      <c r="E65" s="16">
        <v>19</v>
      </c>
      <c r="F65">
        <v>3</v>
      </c>
      <c r="G65">
        <v>11</v>
      </c>
      <c r="H65">
        <v>9</v>
      </c>
      <c r="I65">
        <v>0</v>
      </c>
      <c r="J65">
        <v>0</v>
      </c>
      <c r="K65">
        <f t="shared" si="0"/>
        <v>2</v>
      </c>
      <c r="N65" s="1"/>
      <c r="O65" s="1"/>
    </row>
    <row r="66" spans="1:15" x14ac:dyDescent="0.3">
      <c r="A66" s="16" t="s">
        <v>55</v>
      </c>
      <c r="B66" s="16">
        <v>2016</v>
      </c>
      <c r="C66" s="17">
        <v>42578</v>
      </c>
      <c r="D66" s="16">
        <v>5</v>
      </c>
      <c r="E66" s="16">
        <v>11</v>
      </c>
      <c r="F66">
        <v>1</v>
      </c>
      <c r="G66">
        <v>4</v>
      </c>
      <c r="H66">
        <v>4</v>
      </c>
      <c r="I66">
        <v>0</v>
      </c>
      <c r="J66">
        <v>0</v>
      </c>
      <c r="K66">
        <f t="shared" si="0"/>
        <v>0</v>
      </c>
      <c r="N66" s="1"/>
      <c r="O66" s="1"/>
    </row>
    <row r="67" spans="1:15" x14ac:dyDescent="0.3">
      <c r="A67" s="16" t="s">
        <v>55</v>
      </c>
      <c r="B67" s="16">
        <v>2016</v>
      </c>
      <c r="C67" s="17">
        <v>42578</v>
      </c>
      <c r="D67" s="16">
        <v>6</v>
      </c>
      <c r="E67" s="16">
        <v>24</v>
      </c>
      <c r="F67">
        <v>1</v>
      </c>
      <c r="G67">
        <v>15</v>
      </c>
      <c r="H67">
        <v>15</v>
      </c>
      <c r="I67">
        <v>0</v>
      </c>
      <c r="J67">
        <v>0</v>
      </c>
      <c r="K67">
        <f t="shared" ref="K67:K130" si="1">G67-H67</f>
        <v>0</v>
      </c>
    </row>
    <row r="68" spans="1:15" x14ac:dyDescent="0.3">
      <c r="A68" s="16" t="s">
        <v>55</v>
      </c>
      <c r="B68" s="16">
        <v>2016</v>
      </c>
      <c r="C68" s="17">
        <v>42584</v>
      </c>
      <c r="D68" s="16">
        <v>1</v>
      </c>
      <c r="E68" s="16">
        <v>11</v>
      </c>
      <c r="F68">
        <v>0</v>
      </c>
      <c r="G68">
        <v>0</v>
      </c>
      <c r="H68">
        <v>0</v>
      </c>
      <c r="I68">
        <v>0</v>
      </c>
      <c r="J68">
        <v>0</v>
      </c>
      <c r="K68">
        <f t="shared" si="1"/>
        <v>0</v>
      </c>
    </row>
    <row r="69" spans="1:15" x14ac:dyDescent="0.3">
      <c r="A69" s="16" t="s">
        <v>55</v>
      </c>
      <c r="B69" s="16">
        <v>2016</v>
      </c>
      <c r="C69" s="17">
        <v>42584</v>
      </c>
      <c r="D69" s="16">
        <v>2</v>
      </c>
      <c r="E69" s="16">
        <v>15</v>
      </c>
      <c r="F69">
        <v>2</v>
      </c>
      <c r="G69">
        <v>2</v>
      </c>
      <c r="H69">
        <v>0</v>
      </c>
      <c r="I69">
        <v>0</v>
      </c>
      <c r="J69">
        <v>1</v>
      </c>
      <c r="K69">
        <f t="shared" si="1"/>
        <v>2</v>
      </c>
    </row>
    <row r="70" spans="1:15" x14ac:dyDescent="0.3">
      <c r="A70" s="16" t="s">
        <v>55</v>
      </c>
      <c r="B70" s="16">
        <v>2016</v>
      </c>
      <c r="C70" s="17">
        <v>42584</v>
      </c>
      <c r="D70" s="16">
        <v>3</v>
      </c>
      <c r="E70" s="16">
        <v>9</v>
      </c>
      <c r="F70">
        <v>0</v>
      </c>
      <c r="G70">
        <v>0</v>
      </c>
      <c r="H70">
        <v>0</v>
      </c>
      <c r="I70">
        <v>0</v>
      </c>
      <c r="J70">
        <v>0</v>
      </c>
      <c r="K70">
        <f t="shared" si="1"/>
        <v>0</v>
      </c>
    </row>
    <row r="71" spans="1:15" x14ac:dyDescent="0.3">
      <c r="A71" s="16" t="s">
        <v>55</v>
      </c>
      <c r="B71" s="16">
        <v>2016</v>
      </c>
      <c r="C71" s="17">
        <v>42584</v>
      </c>
      <c r="D71" s="16">
        <v>4</v>
      </c>
      <c r="E71" s="16">
        <v>10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5" x14ac:dyDescent="0.3">
      <c r="A72" s="16" t="s">
        <v>55</v>
      </c>
      <c r="B72" s="16">
        <v>2016</v>
      </c>
      <c r="C72" s="17">
        <v>42584</v>
      </c>
      <c r="D72" s="16">
        <v>5</v>
      </c>
      <c r="E72" s="16">
        <v>7</v>
      </c>
      <c r="F72">
        <v>1</v>
      </c>
      <c r="G72">
        <v>1</v>
      </c>
      <c r="H72">
        <v>0</v>
      </c>
      <c r="I72">
        <v>0</v>
      </c>
      <c r="J72">
        <v>1</v>
      </c>
      <c r="K72">
        <f t="shared" si="1"/>
        <v>1</v>
      </c>
    </row>
    <row r="73" spans="1:15" x14ac:dyDescent="0.3">
      <c r="A73" s="16" t="s">
        <v>55</v>
      </c>
      <c r="B73" s="16">
        <v>2016</v>
      </c>
      <c r="C73" s="17">
        <v>42584</v>
      </c>
      <c r="D73" s="16">
        <v>6</v>
      </c>
      <c r="E73" s="16">
        <v>41</v>
      </c>
      <c r="F73">
        <v>1</v>
      </c>
      <c r="G73">
        <v>3</v>
      </c>
      <c r="H73">
        <v>0</v>
      </c>
      <c r="I73">
        <v>0</v>
      </c>
      <c r="J73">
        <v>3</v>
      </c>
      <c r="K73">
        <f t="shared" si="1"/>
        <v>3</v>
      </c>
    </row>
    <row r="74" spans="1:15" x14ac:dyDescent="0.3">
      <c r="A74" s="16" t="s">
        <v>55</v>
      </c>
      <c r="B74" s="16">
        <v>2016</v>
      </c>
      <c r="C74" s="17">
        <v>42591</v>
      </c>
      <c r="D74" s="16">
        <v>1</v>
      </c>
      <c r="E74" s="16">
        <v>12</v>
      </c>
      <c r="F74">
        <v>3</v>
      </c>
      <c r="G74">
        <v>4</v>
      </c>
      <c r="H74">
        <v>2</v>
      </c>
      <c r="I74">
        <v>0</v>
      </c>
      <c r="J74">
        <v>1</v>
      </c>
      <c r="K74">
        <f t="shared" si="1"/>
        <v>2</v>
      </c>
    </row>
    <row r="75" spans="1:15" x14ac:dyDescent="0.3">
      <c r="A75" s="16" t="s">
        <v>55</v>
      </c>
      <c r="B75" s="16">
        <v>2016</v>
      </c>
      <c r="C75" s="17">
        <v>42591</v>
      </c>
      <c r="D75" s="16">
        <v>2</v>
      </c>
      <c r="E75" s="16">
        <v>19</v>
      </c>
      <c r="F75">
        <v>3</v>
      </c>
      <c r="G75">
        <v>4</v>
      </c>
      <c r="H75">
        <v>2</v>
      </c>
      <c r="I75">
        <v>0</v>
      </c>
      <c r="J75">
        <v>1</v>
      </c>
      <c r="K75">
        <f t="shared" si="1"/>
        <v>2</v>
      </c>
    </row>
    <row r="76" spans="1:15" x14ac:dyDescent="0.3">
      <c r="A76" s="16" t="s">
        <v>55</v>
      </c>
      <c r="B76" s="16">
        <v>2016</v>
      </c>
      <c r="C76" s="17">
        <v>42591</v>
      </c>
      <c r="D76" s="16">
        <v>3</v>
      </c>
      <c r="E76" s="16">
        <v>24</v>
      </c>
      <c r="F76">
        <v>2</v>
      </c>
      <c r="G76">
        <v>4</v>
      </c>
      <c r="H76">
        <v>3</v>
      </c>
      <c r="I76">
        <v>0</v>
      </c>
      <c r="J76">
        <v>0</v>
      </c>
      <c r="K76">
        <f t="shared" si="1"/>
        <v>1</v>
      </c>
    </row>
    <row r="77" spans="1:15" x14ac:dyDescent="0.3">
      <c r="A77" s="16" t="s">
        <v>55</v>
      </c>
      <c r="B77" s="16">
        <v>2016</v>
      </c>
      <c r="C77" s="17">
        <v>42591</v>
      </c>
      <c r="D77" s="16">
        <v>4</v>
      </c>
      <c r="E77" s="16">
        <v>8</v>
      </c>
      <c r="F77">
        <v>2</v>
      </c>
      <c r="G77">
        <v>4</v>
      </c>
      <c r="H77">
        <v>3</v>
      </c>
      <c r="I77">
        <v>0</v>
      </c>
      <c r="J77">
        <v>0</v>
      </c>
      <c r="K77">
        <f t="shared" si="1"/>
        <v>1</v>
      </c>
    </row>
    <row r="78" spans="1:15" x14ac:dyDescent="0.3">
      <c r="A78" s="16" t="s">
        <v>55</v>
      </c>
      <c r="B78" s="16">
        <v>2016</v>
      </c>
      <c r="C78" s="17">
        <v>42591</v>
      </c>
      <c r="D78" s="16">
        <v>5</v>
      </c>
      <c r="E78" s="16">
        <v>12</v>
      </c>
      <c r="F78">
        <v>2</v>
      </c>
      <c r="G78">
        <v>4</v>
      </c>
      <c r="H78">
        <v>3</v>
      </c>
      <c r="I78">
        <v>0</v>
      </c>
      <c r="J78">
        <v>1</v>
      </c>
      <c r="K78">
        <f t="shared" si="1"/>
        <v>1</v>
      </c>
    </row>
    <row r="79" spans="1:15" x14ac:dyDescent="0.3">
      <c r="A79" s="16" t="s">
        <v>55</v>
      </c>
      <c r="B79" s="16">
        <v>2016</v>
      </c>
      <c r="C79" s="17">
        <v>42591</v>
      </c>
      <c r="D79" s="16">
        <v>6</v>
      </c>
      <c r="E79" s="16">
        <v>29</v>
      </c>
      <c r="F79">
        <v>2</v>
      </c>
      <c r="G79">
        <v>4</v>
      </c>
      <c r="H79">
        <v>3</v>
      </c>
      <c r="I79">
        <v>0</v>
      </c>
      <c r="J79">
        <v>0</v>
      </c>
      <c r="K79">
        <f t="shared" si="1"/>
        <v>1</v>
      </c>
    </row>
    <row r="80" spans="1:15" x14ac:dyDescent="0.3">
      <c r="A80" s="16" t="s">
        <v>55</v>
      </c>
      <c r="B80" s="16">
        <v>2016</v>
      </c>
      <c r="C80" s="17">
        <v>42598</v>
      </c>
      <c r="D80" s="16">
        <v>1</v>
      </c>
      <c r="E80" s="16">
        <v>17</v>
      </c>
      <c r="F80">
        <v>4</v>
      </c>
      <c r="G80">
        <v>7</v>
      </c>
      <c r="H80">
        <v>3</v>
      </c>
      <c r="I80">
        <v>0</v>
      </c>
      <c r="J80">
        <v>0</v>
      </c>
      <c r="K80">
        <f t="shared" si="1"/>
        <v>4</v>
      </c>
    </row>
    <row r="81" spans="1:11" x14ac:dyDescent="0.3">
      <c r="A81" s="16" t="s">
        <v>55</v>
      </c>
      <c r="B81" s="16">
        <v>2016</v>
      </c>
      <c r="C81" s="17">
        <v>42598</v>
      </c>
      <c r="D81" s="16">
        <v>2</v>
      </c>
      <c r="E81" s="16">
        <v>18</v>
      </c>
      <c r="F81">
        <v>1</v>
      </c>
      <c r="G81">
        <v>7</v>
      </c>
      <c r="H81">
        <v>7</v>
      </c>
      <c r="I81">
        <v>0</v>
      </c>
      <c r="J81">
        <v>0</v>
      </c>
      <c r="K81">
        <f t="shared" si="1"/>
        <v>0</v>
      </c>
    </row>
    <row r="82" spans="1:11" x14ac:dyDescent="0.3">
      <c r="A82" s="16" t="s">
        <v>55</v>
      </c>
      <c r="B82" s="16">
        <v>2016</v>
      </c>
      <c r="C82" s="17">
        <v>42598</v>
      </c>
      <c r="D82" s="16">
        <v>3</v>
      </c>
      <c r="E82" s="16">
        <v>15</v>
      </c>
      <c r="F82">
        <v>2</v>
      </c>
      <c r="G82">
        <v>4</v>
      </c>
      <c r="H82">
        <v>3</v>
      </c>
      <c r="I82">
        <v>0</v>
      </c>
      <c r="J82">
        <v>0</v>
      </c>
      <c r="K82">
        <f t="shared" si="1"/>
        <v>1</v>
      </c>
    </row>
    <row r="83" spans="1:11" x14ac:dyDescent="0.3">
      <c r="A83" s="16" t="s">
        <v>55</v>
      </c>
      <c r="B83" s="16">
        <v>2016</v>
      </c>
      <c r="C83" s="17">
        <v>42598</v>
      </c>
      <c r="D83" s="16">
        <v>4</v>
      </c>
      <c r="E83" s="16">
        <v>13</v>
      </c>
      <c r="F83">
        <v>2</v>
      </c>
      <c r="G83">
        <v>6</v>
      </c>
      <c r="H83">
        <v>4</v>
      </c>
      <c r="I83">
        <v>0</v>
      </c>
      <c r="J83">
        <v>0</v>
      </c>
      <c r="K83">
        <f t="shared" si="1"/>
        <v>2</v>
      </c>
    </row>
    <row r="84" spans="1:11" x14ac:dyDescent="0.3">
      <c r="A84" s="16" t="s">
        <v>55</v>
      </c>
      <c r="B84" s="16">
        <v>2016</v>
      </c>
      <c r="C84" s="17">
        <v>42598</v>
      </c>
      <c r="D84" s="16">
        <v>5</v>
      </c>
      <c r="E84" s="16">
        <v>31</v>
      </c>
      <c r="F84">
        <v>2</v>
      </c>
      <c r="G84">
        <v>5</v>
      </c>
      <c r="H84">
        <v>4</v>
      </c>
      <c r="I84">
        <v>0</v>
      </c>
      <c r="J84">
        <v>0</v>
      </c>
      <c r="K84">
        <f t="shared" si="1"/>
        <v>1</v>
      </c>
    </row>
    <row r="85" spans="1:11" x14ac:dyDescent="0.3">
      <c r="A85" s="16" t="s">
        <v>55</v>
      </c>
      <c r="B85" s="16">
        <v>2016</v>
      </c>
      <c r="C85" s="17">
        <v>42598</v>
      </c>
      <c r="D85" s="16">
        <v>6</v>
      </c>
      <c r="E85" s="16">
        <v>35</v>
      </c>
      <c r="F85">
        <v>1</v>
      </c>
      <c r="G85">
        <v>15</v>
      </c>
      <c r="H85">
        <v>15</v>
      </c>
      <c r="I85">
        <v>0</v>
      </c>
      <c r="J85">
        <v>0</v>
      </c>
      <c r="K85">
        <f t="shared" si="1"/>
        <v>0</v>
      </c>
    </row>
    <row r="86" spans="1:11" x14ac:dyDescent="0.3">
      <c r="A86" s="16" t="s">
        <v>55</v>
      </c>
      <c r="B86" s="16">
        <v>2016</v>
      </c>
      <c r="C86" s="17">
        <v>42605</v>
      </c>
      <c r="D86" s="16">
        <v>1</v>
      </c>
      <c r="E86" s="16">
        <v>14</v>
      </c>
      <c r="F86">
        <v>2</v>
      </c>
      <c r="G86">
        <v>2</v>
      </c>
      <c r="H86">
        <v>1</v>
      </c>
      <c r="I86">
        <v>0</v>
      </c>
      <c r="J86">
        <v>0</v>
      </c>
      <c r="K86">
        <f t="shared" si="1"/>
        <v>1</v>
      </c>
    </row>
    <row r="87" spans="1:11" x14ac:dyDescent="0.3">
      <c r="A87" s="16" t="s">
        <v>55</v>
      </c>
      <c r="B87" s="16">
        <v>2016</v>
      </c>
      <c r="C87" s="17">
        <v>42605</v>
      </c>
      <c r="D87" s="16">
        <v>2</v>
      </c>
      <c r="E87" s="16">
        <v>11</v>
      </c>
      <c r="F87">
        <v>1</v>
      </c>
      <c r="G87">
        <v>1</v>
      </c>
      <c r="H87">
        <v>0</v>
      </c>
      <c r="I87">
        <v>0</v>
      </c>
      <c r="J87">
        <v>0</v>
      </c>
      <c r="K87">
        <f t="shared" si="1"/>
        <v>1</v>
      </c>
    </row>
    <row r="88" spans="1:11" x14ac:dyDescent="0.3">
      <c r="A88" s="16" t="s">
        <v>55</v>
      </c>
      <c r="B88" s="16">
        <v>2016</v>
      </c>
      <c r="C88" s="17">
        <v>42605</v>
      </c>
      <c r="D88" s="16">
        <v>3</v>
      </c>
      <c r="E88" s="16">
        <v>12</v>
      </c>
      <c r="F88">
        <v>2</v>
      </c>
      <c r="G88">
        <v>4</v>
      </c>
      <c r="H88">
        <v>3</v>
      </c>
      <c r="I88">
        <v>0</v>
      </c>
      <c r="J88">
        <v>0</v>
      </c>
      <c r="K88">
        <f t="shared" si="1"/>
        <v>1</v>
      </c>
    </row>
    <row r="89" spans="1:11" x14ac:dyDescent="0.3">
      <c r="A89" s="16" t="s">
        <v>55</v>
      </c>
      <c r="B89" s="16">
        <v>2016</v>
      </c>
      <c r="C89" s="17">
        <v>42605</v>
      </c>
      <c r="D89" s="16">
        <v>4</v>
      </c>
      <c r="E89" s="16">
        <v>29</v>
      </c>
      <c r="F89">
        <v>3</v>
      </c>
      <c r="G89">
        <v>5</v>
      </c>
      <c r="H89">
        <v>3</v>
      </c>
      <c r="I89">
        <v>0</v>
      </c>
      <c r="J89">
        <v>0</v>
      </c>
      <c r="K89">
        <f t="shared" si="1"/>
        <v>2</v>
      </c>
    </row>
    <row r="90" spans="1:11" x14ac:dyDescent="0.3">
      <c r="A90" s="16" t="s">
        <v>55</v>
      </c>
      <c r="B90" s="16">
        <v>2016</v>
      </c>
      <c r="C90" s="17">
        <v>42605</v>
      </c>
      <c r="D90" s="16">
        <v>5</v>
      </c>
      <c r="E90" s="16">
        <v>25</v>
      </c>
      <c r="F90">
        <v>2</v>
      </c>
      <c r="G90">
        <v>5</v>
      </c>
      <c r="H90">
        <v>4</v>
      </c>
      <c r="I90">
        <v>0</v>
      </c>
      <c r="J90">
        <v>0</v>
      </c>
      <c r="K90">
        <f t="shared" si="1"/>
        <v>1</v>
      </c>
    </row>
    <row r="91" spans="1:11" x14ac:dyDescent="0.3">
      <c r="A91" s="16" t="s">
        <v>55</v>
      </c>
      <c r="B91" s="16">
        <v>2016</v>
      </c>
      <c r="C91" s="17">
        <v>42605</v>
      </c>
      <c r="D91" s="16">
        <v>6</v>
      </c>
      <c r="E91" s="16">
        <v>18</v>
      </c>
      <c r="F91">
        <v>1</v>
      </c>
      <c r="G91">
        <v>2</v>
      </c>
      <c r="H91">
        <v>2</v>
      </c>
      <c r="I91">
        <v>0</v>
      </c>
      <c r="J91">
        <v>0</v>
      </c>
      <c r="K91">
        <f t="shared" si="1"/>
        <v>0</v>
      </c>
    </row>
    <row r="92" spans="1:11" x14ac:dyDescent="0.3">
      <c r="A92" s="16" t="s">
        <v>14</v>
      </c>
      <c r="B92" s="16">
        <v>2016</v>
      </c>
      <c r="C92" s="17">
        <v>42580</v>
      </c>
      <c r="D92" s="16">
        <v>1</v>
      </c>
      <c r="E92" s="16">
        <v>10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1"/>
        <v>0</v>
      </c>
    </row>
    <row r="93" spans="1:11" x14ac:dyDescent="0.3">
      <c r="A93" s="16" t="s">
        <v>14</v>
      </c>
      <c r="B93" s="16">
        <v>2016</v>
      </c>
      <c r="C93" s="17">
        <v>42580</v>
      </c>
      <c r="D93" s="16">
        <v>2</v>
      </c>
      <c r="E93" s="16">
        <v>23</v>
      </c>
      <c r="F93">
        <v>0</v>
      </c>
      <c r="G93">
        <v>0</v>
      </c>
      <c r="H93">
        <v>0</v>
      </c>
      <c r="I93">
        <v>0</v>
      </c>
      <c r="J93">
        <v>0</v>
      </c>
      <c r="K93">
        <f t="shared" si="1"/>
        <v>0</v>
      </c>
    </row>
    <row r="94" spans="1:11" x14ac:dyDescent="0.3">
      <c r="A94" s="16" t="s">
        <v>14</v>
      </c>
      <c r="B94" s="16">
        <v>2016</v>
      </c>
      <c r="C94" s="17">
        <v>42580</v>
      </c>
      <c r="D94" s="16">
        <v>3</v>
      </c>
      <c r="E94" s="16">
        <v>14</v>
      </c>
      <c r="F94">
        <v>1</v>
      </c>
      <c r="G94">
        <v>3</v>
      </c>
      <c r="H94">
        <v>0</v>
      </c>
      <c r="I94">
        <v>3</v>
      </c>
      <c r="J94">
        <v>0</v>
      </c>
      <c r="K94">
        <f t="shared" si="1"/>
        <v>3</v>
      </c>
    </row>
    <row r="95" spans="1:11" x14ac:dyDescent="0.3">
      <c r="A95" s="16" t="s">
        <v>14</v>
      </c>
      <c r="B95" s="16">
        <v>2016</v>
      </c>
      <c r="C95" s="17">
        <v>42580</v>
      </c>
      <c r="D95" s="16">
        <v>4</v>
      </c>
      <c r="E95" s="16">
        <v>16</v>
      </c>
      <c r="F95">
        <v>0</v>
      </c>
      <c r="G95">
        <v>0</v>
      </c>
      <c r="H95">
        <v>0</v>
      </c>
      <c r="I95">
        <v>0</v>
      </c>
      <c r="J95">
        <v>0</v>
      </c>
      <c r="K95">
        <f t="shared" si="1"/>
        <v>0</v>
      </c>
    </row>
    <row r="96" spans="1:11" x14ac:dyDescent="0.3">
      <c r="A96" s="16" t="s">
        <v>14</v>
      </c>
      <c r="B96" s="16">
        <v>2016</v>
      </c>
      <c r="C96" s="17">
        <v>42580</v>
      </c>
      <c r="D96" s="16">
        <v>5</v>
      </c>
      <c r="E96" s="16">
        <v>12</v>
      </c>
      <c r="F96">
        <v>0</v>
      </c>
      <c r="G96">
        <v>0</v>
      </c>
      <c r="H96">
        <v>0</v>
      </c>
      <c r="I96">
        <v>0</v>
      </c>
      <c r="J96">
        <v>0</v>
      </c>
      <c r="K96">
        <f t="shared" si="1"/>
        <v>0</v>
      </c>
    </row>
    <row r="97" spans="1:15" x14ac:dyDescent="0.3">
      <c r="A97" s="16" t="s">
        <v>14</v>
      </c>
      <c r="B97" s="16">
        <v>2016</v>
      </c>
      <c r="C97" s="17">
        <v>42580</v>
      </c>
      <c r="D97" s="16">
        <v>6</v>
      </c>
      <c r="E97" s="16">
        <v>12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1"/>
        <v>0</v>
      </c>
    </row>
    <row r="98" spans="1:15" x14ac:dyDescent="0.3">
      <c r="A98" s="16" t="s">
        <v>14</v>
      </c>
      <c r="B98" s="16">
        <v>2016</v>
      </c>
      <c r="C98" s="17">
        <v>42586</v>
      </c>
      <c r="D98" s="16">
        <v>1</v>
      </c>
      <c r="E98" s="16">
        <v>44</v>
      </c>
      <c r="F98">
        <v>3</v>
      </c>
      <c r="G98">
        <v>5</v>
      </c>
      <c r="H98">
        <v>3</v>
      </c>
      <c r="I98">
        <v>0</v>
      </c>
      <c r="J98">
        <v>0</v>
      </c>
      <c r="K98">
        <f t="shared" si="1"/>
        <v>2</v>
      </c>
    </row>
    <row r="99" spans="1:15" x14ac:dyDescent="0.3">
      <c r="A99" s="16" t="s">
        <v>14</v>
      </c>
      <c r="B99" s="16">
        <v>2016</v>
      </c>
      <c r="C99" s="17">
        <v>42586</v>
      </c>
      <c r="D99" s="16">
        <v>2</v>
      </c>
      <c r="E99" s="16">
        <v>35</v>
      </c>
      <c r="F99">
        <v>3</v>
      </c>
      <c r="G99">
        <v>5</v>
      </c>
      <c r="H99">
        <v>2</v>
      </c>
      <c r="I99">
        <v>2</v>
      </c>
      <c r="J99">
        <v>0</v>
      </c>
      <c r="K99">
        <f t="shared" si="1"/>
        <v>3</v>
      </c>
    </row>
    <row r="100" spans="1:15" x14ac:dyDescent="0.3">
      <c r="A100" s="16" t="s">
        <v>14</v>
      </c>
      <c r="B100" s="16">
        <v>2016</v>
      </c>
      <c r="C100" s="17">
        <v>42586</v>
      </c>
      <c r="D100" s="16">
        <v>3</v>
      </c>
      <c r="E100" s="16">
        <v>22</v>
      </c>
      <c r="F100">
        <v>2</v>
      </c>
      <c r="G100">
        <v>4</v>
      </c>
      <c r="H100">
        <v>3</v>
      </c>
      <c r="I100">
        <v>0</v>
      </c>
      <c r="J100">
        <v>0</v>
      </c>
      <c r="K100">
        <f t="shared" si="1"/>
        <v>1</v>
      </c>
    </row>
    <row r="101" spans="1:15" x14ac:dyDescent="0.3">
      <c r="A101" s="16" t="s">
        <v>14</v>
      </c>
      <c r="B101" s="16">
        <v>2016</v>
      </c>
      <c r="C101" s="17">
        <v>42586</v>
      </c>
      <c r="D101" s="16">
        <v>4</v>
      </c>
      <c r="E101" s="16">
        <v>29</v>
      </c>
      <c r="F101">
        <v>3</v>
      </c>
      <c r="G101">
        <v>6</v>
      </c>
      <c r="H101">
        <v>3</v>
      </c>
      <c r="I101">
        <v>0</v>
      </c>
      <c r="J101">
        <v>0</v>
      </c>
      <c r="K101">
        <f t="shared" si="1"/>
        <v>3</v>
      </c>
    </row>
    <row r="102" spans="1:15" x14ac:dyDescent="0.3">
      <c r="A102" s="16" t="s">
        <v>14</v>
      </c>
      <c r="B102" s="16">
        <v>2016</v>
      </c>
      <c r="C102" s="17">
        <v>42586</v>
      </c>
      <c r="D102" s="16">
        <v>5</v>
      </c>
      <c r="E102" s="16">
        <v>16</v>
      </c>
      <c r="F102">
        <v>2</v>
      </c>
      <c r="G102">
        <v>5</v>
      </c>
      <c r="H102">
        <v>3</v>
      </c>
      <c r="I102">
        <v>0</v>
      </c>
      <c r="J102">
        <v>0</v>
      </c>
      <c r="K102">
        <f t="shared" si="1"/>
        <v>2</v>
      </c>
    </row>
    <row r="103" spans="1:15" x14ac:dyDescent="0.3">
      <c r="A103" s="16" t="s">
        <v>14</v>
      </c>
      <c r="B103" s="16">
        <v>2016</v>
      </c>
      <c r="C103" s="17">
        <v>42586</v>
      </c>
      <c r="D103" s="16">
        <v>6</v>
      </c>
      <c r="E103" s="16">
        <v>21</v>
      </c>
      <c r="F103">
        <v>3</v>
      </c>
      <c r="G103">
        <v>4</v>
      </c>
      <c r="H103">
        <v>2</v>
      </c>
      <c r="I103">
        <v>0</v>
      </c>
      <c r="J103">
        <v>0</v>
      </c>
      <c r="K103">
        <f t="shared" si="1"/>
        <v>2</v>
      </c>
    </row>
    <row r="104" spans="1:15" x14ac:dyDescent="0.3">
      <c r="A104" s="16" t="s">
        <v>14</v>
      </c>
      <c r="B104" s="16">
        <v>2016</v>
      </c>
      <c r="C104" s="17">
        <v>42594</v>
      </c>
      <c r="D104" s="16">
        <v>1</v>
      </c>
      <c r="E104" s="16">
        <v>36</v>
      </c>
      <c r="F104">
        <v>2</v>
      </c>
      <c r="G104">
        <v>4</v>
      </c>
      <c r="H104">
        <v>3</v>
      </c>
      <c r="I104">
        <v>0</v>
      </c>
      <c r="J104">
        <v>1</v>
      </c>
      <c r="K104">
        <f t="shared" si="1"/>
        <v>1</v>
      </c>
    </row>
    <row r="105" spans="1:15" x14ac:dyDescent="0.3">
      <c r="A105" s="16" t="s">
        <v>14</v>
      </c>
      <c r="B105" s="16">
        <v>2016</v>
      </c>
      <c r="C105" s="17">
        <v>42594</v>
      </c>
      <c r="D105" s="16">
        <v>2</v>
      </c>
      <c r="E105" s="16">
        <v>42</v>
      </c>
      <c r="F105">
        <v>2</v>
      </c>
      <c r="G105">
        <v>3</v>
      </c>
      <c r="H105">
        <v>2</v>
      </c>
      <c r="I105">
        <v>1</v>
      </c>
      <c r="J105">
        <v>0</v>
      </c>
      <c r="K105">
        <f t="shared" si="1"/>
        <v>1</v>
      </c>
    </row>
    <row r="106" spans="1:15" x14ac:dyDescent="0.3">
      <c r="A106" s="16" t="s">
        <v>14</v>
      </c>
      <c r="B106" s="16">
        <v>2016</v>
      </c>
      <c r="C106" s="17">
        <v>42594</v>
      </c>
      <c r="D106" s="16">
        <v>3</v>
      </c>
      <c r="E106" s="16">
        <v>33</v>
      </c>
      <c r="F106">
        <v>2</v>
      </c>
      <c r="G106">
        <v>3</v>
      </c>
      <c r="H106">
        <v>2</v>
      </c>
      <c r="I106">
        <v>0</v>
      </c>
      <c r="J106">
        <v>1</v>
      </c>
      <c r="K106">
        <f t="shared" si="1"/>
        <v>1</v>
      </c>
    </row>
    <row r="107" spans="1:15" x14ac:dyDescent="0.3">
      <c r="A107" s="16" t="s">
        <v>14</v>
      </c>
      <c r="B107" s="16">
        <v>2016</v>
      </c>
      <c r="C107" s="17">
        <v>42594</v>
      </c>
      <c r="D107" s="16">
        <v>4</v>
      </c>
      <c r="E107" s="16">
        <v>21</v>
      </c>
      <c r="F107">
        <v>2</v>
      </c>
      <c r="G107">
        <v>4</v>
      </c>
      <c r="H107">
        <v>2</v>
      </c>
      <c r="I107">
        <v>0</v>
      </c>
      <c r="J107">
        <v>0</v>
      </c>
      <c r="K107">
        <f t="shared" si="1"/>
        <v>2</v>
      </c>
      <c r="N107" s="1"/>
      <c r="O107" s="1"/>
    </row>
    <row r="108" spans="1:15" x14ac:dyDescent="0.3">
      <c r="A108" s="16" t="s">
        <v>14</v>
      </c>
      <c r="B108" s="16">
        <v>2016</v>
      </c>
      <c r="C108" s="17">
        <v>42594</v>
      </c>
      <c r="D108" s="16">
        <v>5</v>
      </c>
      <c r="E108" s="16">
        <v>25</v>
      </c>
      <c r="F108">
        <v>2</v>
      </c>
      <c r="G108">
        <v>3</v>
      </c>
      <c r="H108">
        <v>2</v>
      </c>
      <c r="I108">
        <v>0</v>
      </c>
      <c r="J108">
        <v>0</v>
      </c>
      <c r="K108">
        <f t="shared" si="1"/>
        <v>1</v>
      </c>
      <c r="N108" s="1"/>
      <c r="O108" s="1"/>
    </row>
    <row r="109" spans="1:15" x14ac:dyDescent="0.3">
      <c r="A109" s="16" t="s">
        <v>14</v>
      </c>
      <c r="B109" s="16">
        <v>2016</v>
      </c>
      <c r="C109" s="17">
        <v>42594</v>
      </c>
      <c r="D109" s="16">
        <v>6</v>
      </c>
      <c r="E109" s="16">
        <v>18</v>
      </c>
      <c r="F109">
        <v>1</v>
      </c>
      <c r="G109">
        <v>1</v>
      </c>
      <c r="H109">
        <v>1</v>
      </c>
      <c r="I109">
        <v>0</v>
      </c>
      <c r="J109">
        <v>0</v>
      </c>
      <c r="K109">
        <f t="shared" si="1"/>
        <v>0</v>
      </c>
      <c r="N109" s="1"/>
      <c r="O109" s="1"/>
    </row>
    <row r="110" spans="1:15" x14ac:dyDescent="0.3">
      <c r="A110" s="16" t="s">
        <v>14</v>
      </c>
      <c r="B110" s="16">
        <v>2016</v>
      </c>
      <c r="C110" s="17">
        <v>42600</v>
      </c>
      <c r="D110" s="16">
        <v>1</v>
      </c>
      <c r="E110" s="16">
        <v>27</v>
      </c>
      <c r="F110">
        <v>3</v>
      </c>
      <c r="G110">
        <v>6</v>
      </c>
      <c r="H110">
        <v>4</v>
      </c>
      <c r="I110">
        <v>1</v>
      </c>
      <c r="J110">
        <v>1</v>
      </c>
      <c r="K110">
        <f t="shared" si="1"/>
        <v>2</v>
      </c>
      <c r="N110" s="1"/>
      <c r="O110" s="1"/>
    </row>
    <row r="111" spans="1:15" x14ac:dyDescent="0.3">
      <c r="A111" s="16" t="s">
        <v>14</v>
      </c>
      <c r="B111" s="16">
        <v>2016</v>
      </c>
      <c r="C111" s="17">
        <v>42600</v>
      </c>
      <c r="D111" s="16">
        <v>2</v>
      </c>
      <c r="E111" s="16">
        <v>29</v>
      </c>
      <c r="F111">
        <v>2</v>
      </c>
      <c r="G111">
        <v>4</v>
      </c>
      <c r="H111">
        <v>2</v>
      </c>
      <c r="I111">
        <v>0</v>
      </c>
      <c r="J111">
        <v>2</v>
      </c>
      <c r="K111">
        <f t="shared" si="1"/>
        <v>2</v>
      </c>
      <c r="N111" s="1"/>
      <c r="O111" s="1"/>
    </row>
    <row r="112" spans="1:15" x14ac:dyDescent="0.3">
      <c r="A112" s="16" t="s">
        <v>14</v>
      </c>
      <c r="B112" s="16">
        <v>2016</v>
      </c>
      <c r="C112" s="17">
        <v>42600</v>
      </c>
      <c r="D112" s="16">
        <v>3</v>
      </c>
      <c r="E112" s="16">
        <v>11</v>
      </c>
      <c r="F112">
        <v>2</v>
      </c>
      <c r="G112">
        <v>2</v>
      </c>
      <c r="H112">
        <v>0</v>
      </c>
      <c r="I112">
        <v>0</v>
      </c>
      <c r="J112">
        <v>1</v>
      </c>
      <c r="K112">
        <f t="shared" si="1"/>
        <v>2</v>
      </c>
      <c r="N112" s="1"/>
      <c r="O112" s="1"/>
    </row>
    <row r="113" spans="1:15" x14ac:dyDescent="0.3">
      <c r="A113" s="16" t="s">
        <v>14</v>
      </c>
      <c r="B113" s="16">
        <v>2016</v>
      </c>
      <c r="C113" s="17">
        <v>42600</v>
      </c>
      <c r="D113" s="16">
        <v>4</v>
      </c>
      <c r="E113" s="16">
        <v>13</v>
      </c>
      <c r="F113">
        <v>2</v>
      </c>
      <c r="G113">
        <v>2</v>
      </c>
      <c r="H113">
        <v>0</v>
      </c>
      <c r="I113">
        <v>0</v>
      </c>
      <c r="J113">
        <v>1</v>
      </c>
      <c r="K113">
        <f t="shared" si="1"/>
        <v>2</v>
      </c>
      <c r="N113" s="1"/>
      <c r="O113" s="1"/>
    </row>
    <row r="114" spans="1:15" x14ac:dyDescent="0.3">
      <c r="A114" s="16" t="s">
        <v>14</v>
      </c>
      <c r="B114" s="16">
        <v>2016</v>
      </c>
      <c r="C114" s="17">
        <v>42600</v>
      </c>
      <c r="D114" s="16">
        <v>5</v>
      </c>
      <c r="E114" s="16">
        <v>13</v>
      </c>
      <c r="F114">
        <v>1</v>
      </c>
      <c r="G114">
        <v>2</v>
      </c>
      <c r="H114">
        <v>2</v>
      </c>
      <c r="I114">
        <v>0</v>
      </c>
      <c r="J114">
        <v>0</v>
      </c>
      <c r="K114">
        <f t="shared" si="1"/>
        <v>0</v>
      </c>
      <c r="N114" s="1"/>
      <c r="O114" s="1"/>
    </row>
    <row r="115" spans="1:15" x14ac:dyDescent="0.3">
      <c r="A115" s="16" t="s">
        <v>14</v>
      </c>
      <c r="B115" s="16">
        <v>2016</v>
      </c>
      <c r="C115" s="17">
        <v>42600</v>
      </c>
      <c r="D115" s="16">
        <v>6</v>
      </c>
      <c r="E115" s="16">
        <v>21</v>
      </c>
      <c r="F115">
        <v>3</v>
      </c>
      <c r="G115">
        <v>5</v>
      </c>
      <c r="H115">
        <v>3</v>
      </c>
      <c r="I115">
        <v>0</v>
      </c>
      <c r="J115">
        <v>0</v>
      </c>
      <c r="K115">
        <f t="shared" si="1"/>
        <v>2</v>
      </c>
    </row>
    <row r="116" spans="1:15" x14ac:dyDescent="0.3">
      <c r="A116" s="16" t="s">
        <v>14</v>
      </c>
      <c r="B116" s="16">
        <v>2016</v>
      </c>
      <c r="C116" s="17">
        <v>42607</v>
      </c>
      <c r="D116" s="16">
        <v>1</v>
      </c>
      <c r="E116" s="16">
        <v>31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f t="shared" si="1"/>
        <v>1</v>
      </c>
    </row>
    <row r="117" spans="1:15" x14ac:dyDescent="0.3">
      <c r="A117" s="16" t="s">
        <v>14</v>
      </c>
      <c r="B117" s="16">
        <v>2016</v>
      </c>
      <c r="C117" s="17">
        <v>42607</v>
      </c>
      <c r="D117" s="16">
        <v>2</v>
      </c>
      <c r="E117" s="16">
        <v>14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1"/>
        <v>0</v>
      </c>
    </row>
    <row r="118" spans="1:15" x14ac:dyDescent="0.3">
      <c r="A118" s="16" t="s">
        <v>14</v>
      </c>
      <c r="B118" s="16">
        <v>2016</v>
      </c>
      <c r="C118" s="17">
        <v>42607</v>
      </c>
      <c r="D118" s="16">
        <v>3</v>
      </c>
      <c r="E118" s="16">
        <v>12</v>
      </c>
      <c r="F118">
        <v>2</v>
      </c>
      <c r="G118">
        <v>2</v>
      </c>
      <c r="H118">
        <v>1</v>
      </c>
      <c r="I118">
        <v>0</v>
      </c>
      <c r="J118">
        <v>0</v>
      </c>
      <c r="K118">
        <f t="shared" si="1"/>
        <v>1</v>
      </c>
    </row>
    <row r="119" spans="1:15" x14ac:dyDescent="0.3">
      <c r="A119" s="16" t="s">
        <v>14</v>
      </c>
      <c r="B119" s="16">
        <v>2016</v>
      </c>
      <c r="C119" s="17">
        <v>42607</v>
      </c>
      <c r="D119" s="16">
        <v>4</v>
      </c>
      <c r="E119" s="16">
        <v>15</v>
      </c>
      <c r="F119">
        <v>3</v>
      </c>
      <c r="G119">
        <v>4</v>
      </c>
      <c r="H119">
        <v>2</v>
      </c>
      <c r="I119">
        <v>1</v>
      </c>
      <c r="J119">
        <v>0</v>
      </c>
      <c r="K119">
        <f t="shared" si="1"/>
        <v>2</v>
      </c>
    </row>
    <row r="120" spans="1:15" x14ac:dyDescent="0.3">
      <c r="A120" s="16" t="s">
        <v>14</v>
      </c>
      <c r="B120" s="16">
        <v>2016</v>
      </c>
      <c r="C120" s="17">
        <v>42607</v>
      </c>
      <c r="D120" s="16">
        <v>5</v>
      </c>
      <c r="E120" s="16">
        <v>12</v>
      </c>
      <c r="F120">
        <v>2</v>
      </c>
      <c r="G120">
        <v>4</v>
      </c>
      <c r="H120">
        <v>3</v>
      </c>
      <c r="I120">
        <v>0</v>
      </c>
      <c r="J120">
        <v>0</v>
      </c>
      <c r="K120">
        <f t="shared" si="1"/>
        <v>1</v>
      </c>
    </row>
    <row r="121" spans="1:15" x14ac:dyDescent="0.3">
      <c r="A121" s="16" t="s">
        <v>14</v>
      </c>
      <c r="B121" s="16">
        <v>2016</v>
      </c>
      <c r="C121" s="17">
        <v>42607</v>
      </c>
      <c r="D121" s="16">
        <v>6</v>
      </c>
      <c r="E121" s="16">
        <v>40</v>
      </c>
      <c r="F121">
        <v>2</v>
      </c>
      <c r="G121">
        <v>8</v>
      </c>
      <c r="H121">
        <v>6</v>
      </c>
      <c r="I121">
        <v>2</v>
      </c>
      <c r="J121">
        <v>0</v>
      </c>
      <c r="K121">
        <f t="shared" si="1"/>
        <v>2</v>
      </c>
    </row>
    <row r="122" spans="1:15" x14ac:dyDescent="0.3">
      <c r="A122" s="16" t="s">
        <v>12</v>
      </c>
      <c r="B122" s="16">
        <v>2016</v>
      </c>
      <c r="C122" s="17">
        <v>42578</v>
      </c>
      <c r="D122" s="16">
        <v>1</v>
      </c>
      <c r="E122" s="16">
        <v>11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f t="shared" si="1"/>
        <v>0</v>
      </c>
    </row>
    <row r="123" spans="1:15" x14ac:dyDescent="0.3">
      <c r="A123" s="16" t="s">
        <v>12</v>
      </c>
      <c r="B123" s="16">
        <v>2016</v>
      </c>
      <c r="C123" s="17">
        <v>42578</v>
      </c>
      <c r="D123" s="16">
        <v>2</v>
      </c>
      <c r="E123" s="16">
        <v>12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1"/>
        <v>0</v>
      </c>
    </row>
    <row r="124" spans="1:15" x14ac:dyDescent="0.3">
      <c r="A124" s="16" t="s">
        <v>12</v>
      </c>
      <c r="B124" s="16">
        <v>2016</v>
      </c>
      <c r="C124" s="17">
        <v>42578</v>
      </c>
      <c r="D124" s="16">
        <v>3</v>
      </c>
      <c r="E124" s="16">
        <v>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f t="shared" si="1"/>
        <v>0</v>
      </c>
    </row>
    <row r="125" spans="1:15" x14ac:dyDescent="0.3">
      <c r="A125" s="16" t="s">
        <v>12</v>
      </c>
      <c r="B125" s="16">
        <v>2016</v>
      </c>
      <c r="C125" s="17">
        <v>42578</v>
      </c>
      <c r="D125" s="16">
        <v>4</v>
      </c>
      <c r="E125" s="16">
        <v>5</v>
      </c>
      <c r="F125">
        <v>1</v>
      </c>
      <c r="G125">
        <v>1</v>
      </c>
      <c r="H125">
        <v>0</v>
      </c>
      <c r="I125">
        <v>0</v>
      </c>
      <c r="J125">
        <v>0</v>
      </c>
      <c r="K125">
        <f t="shared" si="1"/>
        <v>1</v>
      </c>
    </row>
    <row r="126" spans="1:15" x14ac:dyDescent="0.3">
      <c r="A126" s="16" t="s">
        <v>12</v>
      </c>
      <c r="B126" s="16">
        <v>2016</v>
      </c>
      <c r="C126" s="17">
        <v>42578</v>
      </c>
      <c r="D126" s="16">
        <v>5</v>
      </c>
      <c r="E126" s="16">
        <v>6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1"/>
        <v>0</v>
      </c>
    </row>
    <row r="127" spans="1:15" x14ac:dyDescent="0.3">
      <c r="A127" s="16" t="s">
        <v>12</v>
      </c>
      <c r="B127" s="16">
        <v>2016</v>
      </c>
      <c r="C127" s="17">
        <v>42578</v>
      </c>
      <c r="D127" s="16">
        <v>6</v>
      </c>
      <c r="E127" s="16">
        <v>11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f t="shared" si="1"/>
        <v>0</v>
      </c>
    </row>
    <row r="128" spans="1:15" x14ac:dyDescent="0.3">
      <c r="A128" s="16" t="s">
        <v>12</v>
      </c>
      <c r="B128" s="16">
        <v>2016</v>
      </c>
      <c r="C128" s="17">
        <v>42584</v>
      </c>
      <c r="D128" s="16">
        <v>1</v>
      </c>
      <c r="E128" s="16">
        <v>29</v>
      </c>
      <c r="F128">
        <v>2</v>
      </c>
      <c r="G128">
        <v>5</v>
      </c>
      <c r="H128">
        <v>3</v>
      </c>
      <c r="I128">
        <v>0</v>
      </c>
      <c r="J128">
        <v>0</v>
      </c>
      <c r="K128">
        <f t="shared" si="1"/>
        <v>2</v>
      </c>
    </row>
    <row r="129" spans="1:11" x14ac:dyDescent="0.3">
      <c r="A129" s="16" t="s">
        <v>12</v>
      </c>
      <c r="B129" s="16">
        <v>2016</v>
      </c>
      <c r="C129" s="17">
        <v>42584</v>
      </c>
      <c r="D129" s="16">
        <v>2</v>
      </c>
      <c r="E129" s="16">
        <v>16</v>
      </c>
      <c r="F129">
        <v>2</v>
      </c>
      <c r="G129">
        <v>6</v>
      </c>
      <c r="H129">
        <v>4</v>
      </c>
      <c r="I129">
        <v>0</v>
      </c>
      <c r="J129">
        <v>0</v>
      </c>
      <c r="K129">
        <f t="shared" si="1"/>
        <v>2</v>
      </c>
    </row>
    <row r="130" spans="1:11" x14ac:dyDescent="0.3">
      <c r="A130" s="16" t="s">
        <v>12</v>
      </c>
      <c r="B130" s="16">
        <v>2016</v>
      </c>
      <c r="C130" s="17">
        <v>42584</v>
      </c>
      <c r="D130" s="16">
        <v>3</v>
      </c>
      <c r="E130" s="16">
        <v>24</v>
      </c>
      <c r="F130">
        <v>2</v>
      </c>
      <c r="G130">
        <v>4</v>
      </c>
      <c r="H130">
        <v>3</v>
      </c>
      <c r="I130">
        <v>0</v>
      </c>
      <c r="J130">
        <v>1</v>
      </c>
      <c r="K130">
        <f t="shared" si="1"/>
        <v>1</v>
      </c>
    </row>
    <row r="131" spans="1:11" x14ac:dyDescent="0.3">
      <c r="A131" s="16" t="s">
        <v>12</v>
      </c>
      <c r="B131" s="16">
        <v>2016</v>
      </c>
      <c r="C131" s="17">
        <v>42584</v>
      </c>
      <c r="D131" s="16">
        <v>4</v>
      </c>
      <c r="E131" s="16">
        <v>16</v>
      </c>
      <c r="F131">
        <v>1</v>
      </c>
      <c r="G131">
        <v>6</v>
      </c>
      <c r="H131">
        <v>6</v>
      </c>
      <c r="I131">
        <v>0</v>
      </c>
      <c r="J131">
        <v>0</v>
      </c>
      <c r="K131">
        <f t="shared" ref="K131:K194" si="2">G131-H131</f>
        <v>0</v>
      </c>
    </row>
    <row r="132" spans="1:11" x14ac:dyDescent="0.3">
      <c r="A132" s="16" t="s">
        <v>12</v>
      </c>
      <c r="B132" s="16">
        <v>2016</v>
      </c>
      <c r="C132" s="17">
        <v>42584</v>
      </c>
      <c r="D132" s="16">
        <v>5</v>
      </c>
      <c r="E132" s="16">
        <v>13</v>
      </c>
      <c r="F132">
        <v>2</v>
      </c>
      <c r="G132">
        <v>4</v>
      </c>
      <c r="H132">
        <v>3</v>
      </c>
      <c r="I132">
        <v>0</v>
      </c>
      <c r="J132">
        <v>0</v>
      </c>
      <c r="K132">
        <f t="shared" si="2"/>
        <v>1</v>
      </c>
    </row>
    <row r="133" spans="1:11" x14ac:dyDescent="0.3">
      <c r="A133" s="16" t="s">
        <v>12</v>
      </c>
      <c r="B133" s="16">
        <v>2016</v>
      </c>
      <c r="C133" s="17">
        <v>42584</v>
      </c>
      <c r="D133" s="16">
        <v>6</v>
      </c>
      <c r="E133" s="16">
        <v>29</v>
      </c>
      <c r="F133">
        <v>2</v>
      </c>
      <c r="G133">
        <v>8</v>
      </c>
      <c r="H133">
        <v>7</v>
      </c>
      <c r="I133">
        <v>0</v>
      </c>
      <c r="J133">
        <v>1</v>
      </c>
      <c r="K133">
        <f t="shared" si="2"/>
        <v>1</v>
      </c>
    </row>
    <row r="134" spans="1:11" x14ac:dyDescent="0.3">
      <c r="A134" s="16" t="s">
        <v>12</v>
      </c>
      <c r="B134" s="16">
        <v>2016</v>
      </c>
      <c r="C134" s="17">
        <v>42591</v>
      </c>
      <c r="D134" s="16">
        <v>1</v>
      </c>
      <c r="E134" s="16">
        <v>12</v>
      </c>
      <c r="F134">
        <v>2</v>
      </c>
      <c r="G134">
        <v>3</v>
      </c>
      <c r="H134">
        <v>2</v>
      </c>
      <c r="I134">
        <v>0</v>
      </c>
      <c r="J134">
        <v>1</v>
      </c>
      <c r="K134">
        <f t="shared" si="2"/>
        <v>1</v>
      </c>
    </row>
    <row r="135" spans="1:11" x14ac:dyDescent="0.3">
      <c r="A135" s="16" t="s">
        <v>12</v>
      </c>
      <c r="B135" s="16">
        <v>2016</v>
      </c>
      <c r="C135" s="17">
        <v>42591</v>
      </c>
      <c r="D135" s="16">
        <v>2</v>
      </c>
      <c r="E135" s="16">
        <v>15</v>
      </c>
      <c r="F135">
        <v>1</v>
      </c>
      <c r="G135">
        <v>1</v>
      </c>
      <c r="H135">
        <v>1</v>
      </c>
      <c r="I135">
        <v>0</v>
      </c>
      <c r="J135">
        <v>0</v>
      </c>
      <c r="K135">
        <f t="shared" si="2"/>
        <v>0</v>
      </c>
    </row>
    <row r="136" spans="1:11" x14ac:dyDescent="0.3">
      <c r="A136" s="16" t="s">
        <v>12</v>
      </c>
      <c r="B136" s="16">
        <v>2016</v>
      </c>
      <c r="C136" s="17">
        <v>42591</v>
      </c>
      <c r="D136" s="16">
        <v>3</v>
      </c>
      <c r="E136" s="16">
        <v>23</v>
      </c>
      <c r="F136">
        <v>2</v>
      </c>
      <c r="G136">
        <v>2</v>
      </c>
      <c r="H136">
        <v>1</v>
      </c>
      <c r="I136">
        <v>0</v>
      </c>
      <c r="J136">
        <v>0</v>
      </c>
      <c r="K136">
        <f t="shared" si="2"/>
        <v>1</v>
      </c>
    </row>
    <row r="137" spans="1:11" x14ac:dyDescent="0.3">
      <c r="A137" s="16" t="s">
        <v>12</v>
      </c>
      <c r="B137" s="16">
        <v>2016</v>
      </c>
      <c r="C137" s="17">
        <v>42591</v>
      </c>
      <c r="D137" s="16">
        <v>4</v>
      </c>
      <c r="E137" s="16">
        <v>21</v>
      </c>
      <c r="F137">
        <v>1</v>
      </c>
      <c r="G137">
        <v>5</v>
      </c>
      <c r="H137">
        <v>0</v>
      </c>
      <c r="I137">
        <v>0</v>
      </c>
      <c r="J137">
        <v>5</v>
      </c>
      <c r="K137">
        <f t="shared" si="2"/>
        <v>5</v>
      </c>
    </row>
    <row r="138" spans="1:11" x14ac:dyDescent="0.3">
      <c r="A138" s="16" t="s">
        <v>12</v>
      </c>
      <c r="B138" s="16">
        <v>2016</v>
      </c>
      <c r="C138" s="17">
        <v>42591</v>
      </c>
      <c r="D138" s="16">
        <v>5</v>
      </c>
      <c r="E138" s="16">
        <v>27</v>
      </c>
      <c r="F138">
        <v>2</v>
      </c>
      <c r="G138">
        <v>3</v>
      </c>
      <c r="H138">
        <v>0</v>
      </c>
      <c r="I138">
        <v>0</v>
      </c>
      <c r="J138">
        <v>2</v>
      </c>
      <c r="K138">
        <f t="shared" si="2"/>
        <v>3</v>
      </c>
    </row>
    <row r="139" spans="1:11" x14ac:dyDescent="0.3">
      <c r="A139" s="16" t="s">
        <v>12</v>
      </c>
      <c r="B139" s="16">
        <v>2016</v>
      </c>
      <c r="C139" s="17">
        <v>42591</v>
      </c>
      <c r="D139" s="16">
        <v>6</v>
      </c>
      <c r="E139" s="16">
        <v>11</v>
      </c>
      <c r="F139">
        <v>2</v>
      </c>
      <c r="G139">
        <v>4</v>
      </c>
      <c r="H139">
        <v>1</v>
      </c>
      <c r="I139">
        <v>0</v>
      </c>
      <c r="J139">
        <v>3</v>
      </c>
      <c r="K139">
        <f t="shared" si="2"/>
        <v>3</v>
      </c>
    </row>
    <row r="140" spans="1:11" x14ac:dyDescent="0.3">
      <c r="A140" s="16" t="s">
        <v>12</v>
      </c>
      <c r="B140" s="16">
        <v>2016</v>
      </c>
      <c r="C140" s="17">
        <v>42598</v>
      </c>
      <c r="D140" s="16">
        <v>1</v>
      </c>
      <c r="E140" s="16">
        <v>37</v>
      </c>
      <c r="F140">
        <v>1</v>
      </c>
      <c r="G140">
        <v>1</v>
      </c>
      <c r="H140">
        <v>0</v>
      </c>
      <c r="I140">
        <v>0</v>
      </c>
      <c r="J140">
        <v>0</v>
      </c>
      <c r="K140">
        <f t="shared" si="2"/>
        <v>1</v>
      </c>
    </row>
    <row r="141" spans="1:11" x14ac:dyDescent="0.3">
      <c r="A141" s="16" t="s">
        <v>12</v>
      </c>
      <c r="B141" s="16">
        <v>2016</v>
      </c>
      <c r="C141" s="17">
        <v>42598</v>
      </c>
      <c r="D141" s="16">
        <v>2</v>
      </c>
      <c r="E141" s="16">
        <v>11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f t="shared" si="2"/>
        <v>0</v>
      </c>
    </row>
    <row r="142" spans="1:11" x14ac:dyDescent="0.3">
      <c r="A142" s="16" t="s">
        <v>12</v>
      </c>
      <c r="B142" s="16">
        <v>2016</v>
      </c>
      <c r="C142" s="17">
        <v>42598</v>
      </c>
      <c r="D142" s="16">
        <v>3</v>
      </c>
      <c r="E142" s="16">
        <v>39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1" x14ac:dyDescent="0.3">
      <c r="A143" s="16" t="s">
        <v>12</v>
      </c>
      <c r="B143" s="16">
        <v>2016</v>
      </c>
      <c r="C143" s="17">
        <v>42598</v>
      </c>
      <c r="D143" s="16">
        <v>4</v>
      </c>
      <c r="E143" s="16">
        <v>6</v>
      </c>
      <c r="F143">
        <v>1</v>
      </c>
      <c r="G143">
        <v>1</v>
      </c>
      <c r="H143">
        <v>0</v>
      </c>
      <c r="I143">
        <v>0</v>
      </c>
      <c r="J143">
        <v>1</v>
      </c>
      <c r="K143">
        <f t="shared" si="2"/>
        <v>1</v>
      </c>
    </row>
    <row r="144" spans="1:11" x14ac:dyDescent="0.3">
      <c r="A144" s="16" t="s">
        <v>12</v>
      </c>
      <c r="B144" s="16">
        <v>2016</v>
      </c>
      <c r="C144" s="17">
        <v>42598</v>
      </c>
      <c r="D144" s="16">
        <v>5</v>
      </c>
      <c r="E144" s="16">
        <v>23</v>
      </c>
      <c r="F144">
        <v>1</v>
      </c>
      <c r="G144">
        <v>1</v>
      </c>
      <c r="H144">
        <v>0</v>
      </c>
      <c r="I144">
        <v>0</v>
      </c>
      <c r="J144">
        <v>1</v>
      </c>
      <c r="K144">
        <f t="shared" si="2"/>
        <v>1</v>
      </c>
    </row>
    <row r="145" spans="1:15" x14ac:dyDescent="0.3">
      <c r="A145" s="16" t="s">
        <v>12</v>
      </c>
      <c r="B145" s="16">
        <v>2016</v>
      </c>
      <c r="C145" s="17">
        <v>42598</v>
      </c>
      <c r="D145" s="16">
        <v>6</v>
      </c>
      <c r="E145" s="16">
        <v>14</v>
      </c>
      <c r="F145">
        <v>1</v>
      </c>
      <c r="G145">
        <v>1</v>
      </c>
      <c r="H145">
        <v>0</v>
      </c>
      <c r="I145">
        <v>0</v>
      </c>
      <c r="J145">
        <v>1</v>
      </c>
      <c r="K145">
        <f t="shared" si="2"/>
        <v>1</v>
      </c>
    </row>
    <row r="146" spans="1:15" x14ac:dyDescent="0.3">
      <c r="A146" s="16" t="s">
        <v>12</v>
      </c>
      <c r="B146" s="16">
        <v>2016</v>
      </c>
      <c r="C146" s="17">
        <v>42605</v>
      </c>
      <c r="D146" s="16">
        <v>1</v>
      </c>
      <c r="E146" s="16">
        <v>20</v>
      </c>
      <c r="F146">
        <v>2</v>
      </c>
      <c r="G146">
        <v>7</v>
      </c>
      <c r="H146">
        <v>6</v>
      </c>
      <c r="I146">
        <v>0</v>
      </c>
      <c r="J146">
        <v>0</v>
      </c>
      <c r="K146">
        <f t="shared" si="2"/>
        <v>1</v>
      </c>
    </row>
    <row r="147" spans="1:15" x14ac:dyDescent="0.3">
      <c r="A147" s="16" t="s">
        <v>12</v>
      </c>
      <c r="B147" s="16">
        <v>2016</v>
      </c>
      <c r="C147" s="17">
        <v>42605</v>
      </c>
      <c r="D147" s="16">
        <v>2</v>
      </c>
      <c r="E147" s="16">
        <v>22</v>
      </c>
      <c r="F147">
        <v>0</v>
      </c>
      <c r="G147">
        <v>0</v>
      </c>
      <c r="H147">
        <v>0</v>
      </c>
      <c r="I147">
        <v>0</v>
      </c>
      <c r="J147">
        <v>0</v>
      </c>
      <c r="K147">
        <f t="shared" si="2"/>
        <v>0</v>
      </c>
      <c r="N147" s="1"/>
      <c r="O147" s="1"/>
    </row>
    <row r="148" spans="1:15" x14ac:dyDescent="0.3">
      <c r="A148" s="16" t="s">
        <v>12</v>
      </c>
      <c r="B148" s="16">
        <v>2016</v>
      </c>
      <c r="C148" s="17">
        <v>42605</v>
      </c>
      <c r="D148" s="16">
        <v>3</v>
      </c>
      <c r="E148" s="16">
        <v>20</v>
      </c>
      <c r="F148">
        <v>2</v>
      </c>
      <c r="G148">
        <v>4</v>
      </c>
      <c r="H148">
        <v>3</v>
      </c>
      <c r="I148">
        <v>0</v>
      </c>
      <c r="J148">
        <v>0</v>
      </c>
      <c r="K148">
        <f t="shared" si="2"/>
        <v>1</v>
      </c>
      <c r="N148" s="1"/>
      <c r="O148" s="1"/>
    </row>
    <row r="149" spans="1:15" x14ac:dyDescent="0.3">
      <c r="A149" s="16" t="s">
        <v>12</v>
      </c>
      <c r="B149" s="16">
        <v>2016</v>
      </c>
      <c r="C149" s="17">
        <v>42605</v>
      </c>
      <c r="D149" s="16">
        <v>4</v>
      </c>
      <c r="E149" s="16">
        <v>37</v>
      </c>
      <c r="F149">
        <v>1</v>
      </c>
      <c r="G149">
        <v>6</v>
      </c>
      <c r="H149">
        <v>6</v>
      </c>
      <c r="I149">
        <v>0</v>
      </c>
      <c r="J149">
        <v>0</v>
      </c>
      <c r="K149">
        <f t="shared" si="2"/>
        <v>0</v>
      </c>
      <c r="N149" s="1"/>
      <c r="O149" s="1"/>
    </row>
    <row r="150" spans="1:15" x14ac:dyDescent="0.3">
      <c r="A150" s="16" t="s">
        <v>12</v>
      </c>
      <c r="B150" s="16">
        <v>2016</v>
      </c>
      <c r="C150" s="17">
        <v>42605</v>
      </c>
      <c r="D150" s="16">
        <v>5</v>
      </c>
      <c r="E150" s="16">
        <v>22</v>
      </c>
      <c r="F150">
        <v>1</v>
      </c>
      <c r="G150">
        <v>13</v>
      </c>
      <c r="H150">
        <v>13</v>
      </c>
      <c r="I150">
        <v>0</v>
      </c>
      <c r="J150">
        <v>0</v>
      </c>
      <c r="K150">
        <f t="shared" si="2"/>
        <v>0</v>
      </c>
      <c r="N150" s="1"/>
      <c r="O150" s="1"/>
    </row>
    <row r="151" spans="1:15" x14ac:dyDescent="0.3">
      <c r="A151" s="16" t="s">
        <v>12</v>
      </c>
      <c r="B151" s="16">
        <v>2016</v>
      </c>
      <c r="C151" s="17">
        <v>42605</v>
      </c>
      <c r="D151" s="16">
        <v>6</v>
      </c>
      <c r="E151" s="16">
        <v>29</v>
      </c>
      <c r="F151">
        <v>1</v>
      </c>
      <c r="G151">
        <v>5</v>
      </c>
      <c r="H151">
        <v>5</v>
      </c>
      <c r="I151">
        <v>0</v>
      </c>
      <c r="J151">
        <v>0</v>
      </c>
      <c r="K151">
        <f t="shared" si="2"/>
        <v>0</v>
      </c>
      <c r="N151" s="1"/>
      <c r="O151" s="1"/>
    </row>
    <row r="152" spans="1:15" x14ac:dyDescent="0.3">
      <c r="A152" s="16" t="s">
        <v>13</v>
      </c>
      <c r="B152" s="16">
        <v>2016</v>
      </c>
      <c r="C152" s="17">
        <v>42580</v>
      </c>
      <c r="D152" s="16">
        <v>1</v>
      </c>
      <c r="E152" s="16">
        <v>15</v>
      </c>
      <c r="F152">
        <v>2</v>
      </c>
      <c r="G152">
        <v>10</v>
      </c>
      <c r="H152">
        <v>9</v>
      </c>
      <c r="I152">
        <v>0</v>
      </c>
      <c r="J152">
        <v>0</v>
      </c>
      <c r="K152">
        <f t="shared" si="2"/>
        <v>1</v>
      </c>
      <c r="N152" s="1"/>
      <c r="O152" s="1"/>
    </row>
    <row r="153" spans="1:15" x14ac:dyDescent="0.3">
      <c r="A153" s="16" t="s">
        <v>13</v>
      </c>
      <c r="B153" s="16">
        <v>2016</v>
      </c>
      <c r="C153" s="17">
        <v>42580</v>
      </c>
      <c r="D153" s="16">
        <v>2</v>
      </c>
      <c r="E153" s="16">
        <v>13</v>
      </c>
      <c r="F153">
        <v>2</v>
      </c>
      <c r="G153">
        <v>4</v>
      </c>
      <c r="H153">
        <v>3</v>
      </c>
      <c r="I153">
        <v>0</v>
      </c>
      <c r="J153">
        <v>0</v>
      </c>
      <c r="K153">
        <f t="shared" si="2"/>
        <v>1</v>
      </c>
      <c r="N153" s="1"/>
      <c r="O153" s="1"/>
    </row>
    <row r="154" spans="1:15" x14ac:dyDescent="0.3">
      <c r="A154" s="16" t="s">
        <v>13</v>
      </c>
      <c r="B154" s="16">
        <v>2016</v>
      </c>
      <c r="C154" s="17">
        <v>42580</v>
      </c>
      <c r="D154" s="16">
        <v>3</v>
      </c>
      <c r="E154" s="16">
        <v>11</v>
      </c>
      <c r="F154">
        <v>2</v>
      </c>
      <c r="G154">
        <v>6</v>
      </c>
      <c r="H154">
        <v>4</v>
      </c>
      <c r="I154">
        <v>0</v>
      </c>
      <c r="J154">
        <v>0</v>
      </c>
      <c r="K154">
        <f t="shared" si="2"/>
        <v>2</v>
      </c>
      <c r="N154" s="1"/>
      <c r="O154" s="1"/>
    </row>
    <row r="155" spans="1:15" x14ac:dyDescent="0.3">
      <c r="A155" s="16" t="s">
        <v>13</v>
      </c>
      <c r="B155" s="16">
        <v>2016</v>
      </c>
      <c r="C155" s="17">
        <v>42580</v>
      </c>
      <c r="D155" s="16">
        <v>4</v>
      </c>
      <c r="E155" s="16">
        <v>9</v>
      </c>
      <c r="F155">
        <v>1</v>
      </c>
      <c r="G155">
        <v>8</v>
      </c>
      <c r="H155">
        <v>8</v>
      </c>
      <c r="I155">
        <v>0</v>
      </c>
      <c r="J155">
        <v>0</v>
      </c>
      <c r="K155">
        <f t="shared" si="2"/>
        <v>0</v>
      </c>
      <c r="N155" s="1"/>
      <c r="O155" s="1"/>
    </row>
    <row r="156" spans="1:15" x14ac:dyDescent="0.3">
      <c r="A156" s="16" t="s">
        <v>13</v>
      </c>
      <c r="B156" s="16">
        <v>2016</v>
      </c>
      <c r="C156" s="17">
        <v>42580</v>
      </c>
      <c r="D156" s="16">
        <v>5</v>
      </c>
      <c r="E156" s="16">
        <v>12</v>
      </c>
      <c r="F156">
        <v>2</v>
      </c>
      <c r="G156">
        <v>8</v>
      </c>
      <c r="H156">
        <v>6</v>
      </c>
      <c r="I156">
        <v>2</v>
      </c>
      <c r="J156">
        <v>0</v>
      </c>
      <c r="K156">
        <f t="shared" si="2"/>
        <v>2</v>
      </c>
      <c r="N156" s="1"/>
      <c r="O156" s="1"/>
    </row>
    <row r="157" spans="1:15" x14ac:dyDescent="0.3">
      <c r="A157" s="16" t="s">
        <v>13</v>
      </c>
      <c r="B157" s="16">
        <v>2016</v>
      </c>
      <c r="C157" s="17">
        <v>42580</v>
      </c>
      <c r="D157" s="16">
        <v>6</v>
      </c>
      <c r="E157" s="16">
        <v>17</v>
      </c>
      <c r="F157">
        <v>1</v>
      </c>
      <c r="G157">
        <v>9</v>
      </c>
      <c r="H157">
        <v>9</v>
      </c>
      <c r="I157">
        <v>0</v>
      </c>
      <c r="J157">
        <v>0</v>
      </c>
      <c r="K157">
        <f t="shared" si="2"/>
        <v>0</v>
      </c>
      <c r="N157" s="1"/>
      <c r="O157" s="1"/>
    </row>
    <row r="158" spans="1:15" x14ac:dyDescent="0.3">
      <c r="A158" s="16" t="s">
        <v>13</v>
      </c>
      <c r="B158" s="16">
        <v>2016</v>
      </c>
      <c r="C158" s="17">
        <v>42586</v>
      </c>
      <c r="D158" s="16">
        <v>1</v>
      </c>
      <c r="E158" s="16">
        <v>13</v>
      </c>
      <c r="F158">
        <v>1</v>
      </c>
      <c r="G158">
        <v>1</v>
      </c>
      <c r="H158">
        <v>1</v>
      </c>
      <c r="I158">
        <v>0</v>
      </c>
      <c r="J158">
        <v>0</v>
      </c>
      <c r="K158">
        <f t="shared" si="2"/>
        <v>0</v>
      </c>
      <c r="N158" s="1"/>
      <c r="O158" s="1"/>
    </row>
    <row r="159" spans="1:15" x14ac:dyDescent="0.3">
      <c r="A159" s="16" t="s">
        <v>13</v>
      </c>
      <c r="B159" s="16">
        <v>2016</v>
      </c>
      <c r="C159" s="17">
        <v>42586</v>
      </c>
      <c r="D159" s="16">
        <v>2</v>
      </c>
      <c r="E159" s="16">
        <v>7</v>
      </c>
      <c r="F159">
        <v>2</v>
      </c>
      <c r="G159">
        <v>2</v>
      </c>
      <c r="H159">
        <v>0</v>
      </c>
      <c r="I159">
        <v>1</v>
      </c>
      <c r="J159">
        <v>0</v>
      </c>
      <c r="K159">
        <f t="shared" si="2"/>
        <v>2</v>
      </c>
    </row>
    <row r="160" spans="1:15" x14ac:dyDescent="0.3">
      <c r="A160" s="16" t="s">
        <v>13</v>
      </c>
      <c r="B160" s="16">
        <v>2016</v>
      </c>
      <c r="C160" s="17">
        <v>42586</v>
      </c>
      <c r="D160" s="16">
        <v>3</v>
      </c>
      <c r="E160" s="16">
        <v>21</v>
      </c>
      <c r="F160">
        <v>2</v>
      </c>
      <c r="G160">
        <v>2</v>
      </c>
      <c r="H160">
        <v>1</v>
      </c>
      <c r="I160">
        <v>1</v>
      </c>
      <c r="J160">
        <v>0</v>
      </c>
      <c r="K160">
        <f t="shared" si="2"/>
        <v>1</v>
      </c>
    </row>
    <row r="161" spans="1:11" x14ac:dyDescent="0.3">
      <c r="A161" s="16" t="s">
        <v>13</v>
      </c>
      <c r="B161" s="16">
        <v>2016</v>
      </c>
      <c r="C161" s="17">
        <v>42586</v>
      </c>
      <c r="D161" s="16">
        <v>4</v>
      </c>
      <c r="E161" s="16">
        <v>12</v>
      </c>
      <c r="F161">
        <v>2</v>
      </c>
      <c r="G161">
        <v>2</v>
      </c>
      <c r="H161">
        <v>1</v>
      </c>
      <c r="I161">
        <v>0</v>
      </c>
      <c r="J161">
        <v>0</v>
      </c>
      <c r="K161">
        <f t="shared" si="2"/>
        <v>1</v>
      </c>
    </row>
    <row r="162" spans="1:11" x14ac:dyDescent="0.3">
      <c r="A162" s="16" t="s">
        <v>13</v>
      </c>
      <c r="B162" s="16">
        <v>2016</v>
      </c>
      <c r="C162" s="17">
        <v>42586</v>
      </c>
      <c r="D162" s="16">
        <v>5</v>
      </c>
      <c r="E162" s="16">
        <v>16</v>
      </c>
      <c r="F162">
        <v>2</v>
      </c>
      <c r="G162">
        <v>4</v>
      </c>
      <c r="H162">
        <v>3</v>
      </c>
      <c r="I162">
        <v>0</v>
      </c>
      <c r="J162">
        <v>0</v>
      </c>
      <c r="K162">
        <f t="shared" si="2"/>
        <v>1</v>
      </c>
    </row>
    <row r="163" spans="1:11" x14ac:dyDescent="0.3">
      <c r="A163" s="16" t="s">
        <v>13</v>
      </c>
      <c r="B163" s="16">
        <v>2016</v>
      </c>
      <c r="C163" s="17">
        <v>42586</v>
      </c>
      <c r="D163" s="16">
        <v>6</v>
      </c>
      <c r="E163" s="16">
        <v>28</v>
      </c>
      <c r="F163">
        <v>2</v>
      </c>
      <c r="G163">
        <v>2</v>
      </c>
      <c r="H163">
        <v>1</v>
      </c>
      <c r="I163">
        <v>0</v>
      </c>
      <c r="J163">
        <v>1</v>
      </c>
      <c r="K163">
        <f t="shared" si="2"/>
        <v>1</v>
      </c>
    </row>
    <row r="164" spans="1:11" x14ac:dyDescent="0.3">
      <c r="A164" s="16" t="s">
        <v>13</v>
      </c>
      <c r="B164" s="16">
        <v>2016</v>
      </c>
      <c r="C164" s="17">
        <v>42594</v>
      </c>
      <c r="D164" s="16">
        <v>1</v>
      </c>
      <c r="E164" s="16">
        <v>18</v>
      </c>
      <c r="F164">
        <v>1</v>
      </c>
      <c r="G164">
        <v>1</v>
      </c>
      <c r="H164">
        <v>0</v>
      </c>
      <c r="I164">
        <v>0</v>
      </c>
      <c r="J164">
        <v>1</v>
      </c>
      <c r="K164">
        <f t="shared" si="2"/>
        <v>1</v>
      </c>
    </row>
    <row r="165" spans="1:11" x14ac:dyDescent="0.3">
      <c r="A165" s="16" t="s">
        <v>13</v>
      </c>
      <c r="B165" s="16">
        <v>2016</v>
      </c>
      <c r="C165" s="17">
        <v>42594</v>
      </c>
      <c r="D165" s="16">
        <v>2</v>
      </c>
      <c r="E165" s="16">
        <v>24</v>
      </c>
      <c r="F165">
        <v>3</v>
      </c>
      <c r="G165">
        <v>4</v>
      </c>
      <c r="H165">
        <v>1</v>
      </c>
      <c r="I165">
        <v>1</v>
      </c>
      <c r="J165">
        <v>2</v>
      </c>
      <c r="K165">
        <f t="shared" si="2"/>
        <v>3</v>
      </c>
    </row>
    <row r="166" spans="1:11" x14ac:dyDescent="0.3">
      <c r="A166" s="16" t="s">
        <v>13</v>
      </c>
      <c r="B166" s="16">
        <v>2016</v>
      </c>
      <c r="C166" s="17">
        <v>42594</v>
      </c>
      <c r="D166" s="16">
        <v>3</v>
      </c>
      <c r="E166" s="16">
        <v>14</v>
      </c>
      <c r="F166">
        <v>1</v>
      </c>
      <c r="G166">
        <v>1</v>
      </c>
      <c r="H166">
        <v>1</v>
      </c>
      <c r="I166">
        <v>0</v>
      </c>
      <c r="J166">
        <v>0</v>
      </c>
      <c r="K166">
        <f t="shared" si="2"/>
        <v>0</v>
      </c>
    </row>
    <row r="167" spans="1:11" x14ac:dyDescent="0.3">
      <c r="A167" s="16" t="s">
        <v>13</v>
      </c>
      <c r="B167" s="16">
        <v>2016</v>
      </c>
      <c r="C167" s="17">
        <v>42594</v>
      </c>
      <c r="D167" s="16">
        <v>4</v>
      </c>
      <c r="E167" s="16">
        <v>23</v>
      </c>
      <c r="F167">
        <v>1</v>
      </c>
      <c r="G167">
        <v>4</v>
      </c>
      <c r="H167">
        <v>4</v>
      </c>
      <c r="I167">
        <v>0</v>
      </c>
      <c r="J167">
        <v>0</v>
      </c>
      <c r="K167">
        <f t="shared" si="2"/>
        <v>0</v>
      </c>
    </row>
    <row r="168" spans="1:11" x14ac:dyDescent="0.3">
      <c r="A168" s="16" t="s">
        <v>13</v>
      </c>
      <c r="B168" s="16">
        <v>2016</v>
      </c>
      <c r="C168" s="17">
        <v>42594</v>
      </c>
      <c r="D168" s="16">
        <v>5</v>
      </c>
      <c r="E168" s="16">
        <v>17</v>
      </c>
      <c r="F168">
        <v>1</v>
      </c>
      <c r="G168">
        <v>1</v>
      </c>
      <c r="H168">
        <v>1</v>
      </c>
      <c r="I168">
        <v>0</v>
      </c>
      <c r="J168">
        <v>0</v>
      </c>
      <c r="K168">
        <f t="shared" si="2"/>
        <v>0</v>
      </c>
    </row>
    <row r="169" spans="1:11" x14ac:dyDescent="0.3">
      <c r="A169" s="16" t="s">
        <v>13</v>
      </c>
      <c r="B169" s="16">
        <v>2016</v>
      </c>
      <c r="C169" s="17">
        <v>42594</v>
      </c>
      <c r="D169" s="16">
        <v>6</v>
      </c>
      <c r="E169" s="16">
        <v>13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1" x14ac:dyDescent="0.3">
      <c r="A170" s="16" t="s">
        <v>13</v>
      </c>
      <c r="B170" s="16">
        <v>2016</v>
      </c>
      <c r="C170" s="17">
        <v>42600</v>
      </c>
      <c r="D170" s="16">
        <v>1</v>
      </c>
      <c r="E170" s="16">
        <v>19</v>
      </c>
      <c r="F170">
        <v>1</v>
      </c>
      <c r="G170">
        <v>3</v>
      </c>
      <c r="H170">
        <v>3</v>
      </c>
      <c r="I170">
        <v>0</v>
      </c>
      <c r="J170">
        <v>0</v>
      </c>
      <c r="K170">
        <f t="shared" si="2"/>
        <v>0</v>
      </c>
    </row>
    <row r="171" spans="1:11" x14ac:dyDescent="0.3">
      <c r="A171" s="16" t="s">
        <v>13</v>
      </c>
      <c r="B171" s="16">
        <v>2016</v>
      </c>
      <c r="C171" s="17">
        <v>42600</v>
      </c>
      <c r="D171" s="16">
        <v>2</v>
      </c>
      <c r="E171" s="16">
        <v>50</v>
      </c>
      <c r="F171">
        <v>2</v>
      </c>
      <c r="G171">
        <v>8</v>
      </c>
      <c r="H171">
        <v>7</v>
      </c>
      <c r="I171">
        <v>0</v>
      </c>
      <c r="J171">
        <v>1</v>
      </c>
      <c r="K171">
        <f t="shared" si="2"/>
        <v>1</v>
      </c>
    </row>
    <row r="172" spans="1:11" x14ac:dyDescent="0.3">
      <c r="A172" s="16" t="s">
        <v>13</v>
      </c>
      <c r="B172" s="16">
        <v>2016</v>
      </c>
      <c r="C172" s="17">
        <v>42600</v>
      </c>
      <c r="D172" s="16">
        <v>3</v>
      </c>
      <c r="E172" s="16">
        <v>49</v>
      </c>
      <c r="F172">
        <v>1</v>
      </c>
      <c r="G172">
        <v>9</v>
      </c>
      <c r="H172">
        <v>9</v>
      </c>
      <c r="I172">
        <v>0</v>
      </c>
      <c r="J172">
        <v>0</v>
      </c>
      <c r="K172">
        <f t="shared" si="2"/>
        <v>0</v>
      </c>
    </row>
    <row r="173" spans="1:11" x14ac:dyDescent="0.3">
      <c r="A173" s="16" t="s">
        <v>13</v>
      </c>
      <c r="B173" s="16">
        <v>2016</v>
      </c>
      <c r="C173" s="17">
        <v>42600</v>
      </c>
      <c r="D173" s="16">
        <v>4</v>
      </c>
      <c r="E173" s="16">
        <v>36</v>
      </c>
      <c r="F173">
        <v>2</v>
      </c>
      <c r="G173">
        <v>3</v>
      </c>
      <c r="H173">
        <v>1</v>
      </c>
      <c r="I173">
        <v>2</v>
      </c>
      <c r="J173">
        <v>0</v>
      </c>
      <c r="K173">
        <f t="shared" si="2"/>
        <v>2</v>
      </c>
    </row>
    <row r="174" spans="1:11" x14ac:dyDescent="0.3">
      <c r="A174" s="16" t="s">
        <v>13</v>
      </c>
      <c r="B174" s="16">
        <v>2016</v>
      </c>
      <c r="C174" s="17">
        <v>42600</v>
      </c>
      <c r="D174" s="16">
        <v>5</v>
      </c>
      <c r="E174" s="16">
        <v>17</v>
      </c>
      <c r="F174">
        <v>3</v>
      </c>
      <c r="G174">
        <v>4</v>
      </c>
      <c r="H174">
        <v>1</v>
      </c>
      <c r="I174">
        <v>0</v>
      </c>
      <c r="J174">
        <v>1</v>
      </c>
      <c r="K174">
        <f t="shared" si="2"/>
        <v>3</v>
      </c>
    </row>
    <row r="175" spans="1:11" x14ac:dyDescent="0.3">
      <c r="A175" s="16" t="s">
        <v>13</v>
      </c>
      <c r="B175" s="16">
        <v>2016</v>
      </c>
      <c r="C175" s="17">
        <v>42600</v>
      </c>
      <c r="D175" s="16">
        <v>6</v>
      </c>
      <c r="E175" s="16">
        <v>13</v>
      </c>
      <c r="F175">
        <v>2</v>
      </c>
      <c r="G175">
        <v>5</v>
      </c>
      <c r="H175">
        <v>4</v>
      </c>
      <c r="I175">
        <v>0</v>
      </c>
      <c r="J175">
        <v>0</v>
      </c>
      <c r="K175">
        <f t="shared" si="2"/>
        <v>1</v>
      </c>
    </row>
    <row r="176" spans="1:11" x14ac:dyDescent="0.3">
      <c r="A176" s="16" t="s">
        <v>13</v>
      </c>
      <c r="B176" s="16">
        <v>2016</v>
      </c>
      <c r="C176" s="17">
        <v>42605</v>
      </c>
      <c r="D176" s="16">
        <v>1</v>
      </c>
      <c r="E176" s="16">
        <v>25</v>
      </c>
      <c r="F176">
        <v>2</v>
      </c>
      <c r="G176">
        <v>2</v>
      </c>
      <c r="H176">
        <v>1</v>
      </c>
      <c r="I176">
        <v>0</v>
      </c>
      <c r="J176">
        <v>0</v>
      </c>
      <c r="K176">
        <f t="shared" si="2"/>
        <v>1</v>
      </c>
    </row>
    <row r="177" spans="1:11" x14ac:dyDescent="0.3">
      <c r="A177" s="16" t="s">
        <v>13</v>
      </c>
      <c r="B177" s="16">
        <v>2016</v>
      </c>
      <c r="C177" s="17">
        <v>42605</v>
      </c>
      <c r="D177" s="16">
        <v>2</v>
      </c>
      <c r="E177" s="16">
        <v>65</v>
      </c>
      <c r="F177">
        <v>1</v>
      </c>
      <c r="G177">
        <v>3</v>
      </c>
      <c r="H177">
        <v>3</v>
      </c>
      <c r="I177">
        <v>0</v>
      </c>
      <c r="J177">
        <v>0</v>
      </c>
      <c r="K177">
        <f t="shared" si="2"/>
        <v>0</v>
      </c>
    </row>
    <row r="178" spans="1:11" x14ac:dyDescent="0.3">
      <c r="A178" s="16" t="s">
        <v>13</v>
      </c>
      <c r="B178" s="16">
        <v>2016</v>
      </c>
      <c r="C178" s="17">
        <v>42605</v>
      </c>
      <c r="D178" s="16">
        <v>3</v>
      </c>
      <c r="E178" s="16">
        <v>31</v>
      </c>
      <c r="F178">
        <v>3</v>
      </c>
      <c r="G178">
        <v>8</v>
      </c>
      <c r="H178">
        <v>6</v>
      </c>
      <c r="I178">
        <v>1</v>
      </c>
      <c r="J178">
        <v>0</v>
      </c>
      <c r="K178">
        <f t="shared" si="2"/>
        <v>2</v>
      </c>
    </row>
    <row r="179" spans="1:11" x14ac:dyDescent="0.3">
      <c r="A179" s="16" t="s">
        <v>13</v>
      </c>
      <c r="B179" s="16">
        <v>2016</v>
      </c>
      <c r="C179" s="17">
        <v>42605</v>
      </c>
      <c r="D179" s="16">
        <v>4</v>
      </c>
      <c r="E179" s="16">
        <v>32</v>
      </c>
      <c r="F179">
        <v>2</v>
      </c>
      <c r="G179">
        <v>4</v>
      </c>
      <c r="H179">
        <v>3</v>
      </c>
      <c r="I179">
        <v>0</v>
      </c>
      <c r="J179">
        <v>0</v>
      </c>
      <c r="K179">
        <f t="shared" si="2"/>
        <v>1</v>
      </c>
    </row>
    <row r="180" spans="1:11" x14ac:dyDescent="0.3">
      <c r="A180" s="16" t="s">
        <v>13</v>
      </c>
      <c r="B180" s="16">
        <v>2016</v>
      </c>
      <c r="C180" s="17">
        <v>42605</v>
      </c>
      <c r="D180" s="16">
        <v>5</v>
      </c>
      <c r="E180" s="16">
        <v>32</v>
      </c>
      <c r="F180">
        <v>2</v>
      </c>
      <c r="G180">
        <v>6</v>
      </c>
      <c r="H180">
        <v>5</v>
      </c>
      <c r="I180">
        <v>0</v>
      </c>
      <c r="J180">
        <v>0</v>
      </c>
      <c r="K180">
        <f t="shared" si="2"/>
        <v>1</v>
      </c>
    </row>
    <row r="181" spans="1:11" x14ac:dyDescent="0.3">
      <c r="A181" s="16" t="s">
        <v>13</v>
      </c>
      <c r="B181" s="16">
        <v>2016</v>
      </c>
      <c r="C181" s="17">
        <v>42605</v>
      </c>
      <c r="D181" s="16">
        <v>6</v>
      </c>
      <c r="E181" s="16">
        <v>29</v>
      </c>
      <c r="F181">
        <v>1</v>
      </c>
      <c r="G181">
        <v>3</v>
      </c>
      <c r="H181">
        <v>3</v>
      </c>
      <c r="I181">
        <v>0</v>
      </c>
      <c r="J181">
        <v>0</v>
      </c>
      <c r="K181">
        <f t="shared" si="2"/>
        <v>0</v>
      </c>
    </row>
    <row r="182" spans="1:11" x14ac:dyDescent="0.3">
      <c r="A182" s="16" t="s">
        <v>19</v>
      </c>
      <c r="B182" s="16">
        <v>2016</v>
      </c>
      <c r="C182" s="17">
        <v>42578</v>
      </c>
      <c r="D182" s="16">
        <v>1</v>
      </c>
      <c r="E182" s="16">
        <v>26</v>
      </c>
      <c r="F182">
        <v>1</v>
      </c>
      <c r="G182">
        <v>1</v>
      </c>
      <c r="H182">
        <v>0</v>
      </c>
      <c r="I182">
        <v>0</v>
      </c>
      <c r="J182">
        <v>0</v>
      </c>
      <c r="K182">
        <f t="shared" si="2"/>
        <v>1</v>
      </c>
    </row>
    <row r="183" spans="1:11" x14ac:dyDescent="0.3">
      <c r="A183" s="16" t="s">
        <v>19</v>
      </c>
      <c r="B183" s="16">
        <v>2016</v>
      </c>
      <c r="C183" s="17">
        <v>42578</v>
      </c>
      <c r="D183" s="16">
        <v>2</v>
      </c>
      <c r="E183" s="16">
        <v>15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f t="shared" si="2"/>
        <v>0</v>
      </c>
    </row>
    <row r="184" spans="1:11" x14ac:dyDescent="0.3">
      <c r="A184" s="16" t="s">
        <v>19</v>
      </c>
      <c r="B184" s="16">
        <v>2016</v>
      </c>
      <c r="C184" s="17">
        <v>42578</v>
      </c>
      <c r="D184" s="16">
        <v>3</v>
      </c>
      <c r="E184" s="16">
        <v>8</v>
      </c>
      <c r="F184">
        <v>2</v>
      </c>
      <c r="G184">
        <v>3</v>
      </c>
      <c r="H184">
        <v>1</v>
      </c>
      <c r="I184">
        <v>0</v>
      </c>
      <c r="J184">
        <v>2</v>
      </c>
      <c r="K184">
        <f t="shared" si="2"/>
        <v>2</v>
      </c>
    </row>
    <row r="185" spans="1:11" x14ac:dyDescent="0.3">
      <c r="A185" s="16" t="s">
        <v>19</v>
      </c>
      <c r="B185" s="16">
        <v>2016</v>
      </c>
      <c r="C185" s="17">
        <v>42578</v>
      </c>
      <c r="D185" s="16">
        <v>4</v>
      </c>
      <c r="E185" s="16">
        <v>14</v>
      </c>
      <c r="F185">
        <v>1</v>
      </c>
      <c r="G185">
        <v>1</v>
      </c>
      <c r="H185">
        <v>0</v>
      </c>
      <c r="I185">
        <v>0</v>
      </c>
      <c r="J185">
        <v>1</v>
      </c>
      <c r="K185">
        <f t="shared" si="2"/>
        <v>1</v>
      </c>
    </row>
    <row r="186" spans="1:11" x14ac:dyDescent="0.3">
      <c r="A186" s="16" t="s">
        <v>19</v>
      </c>
      <c r="B186" s="16">
        <v>2016</v>
      </c>
      <c r="C186" s="17">
        <v>42578</v>
      </c>
      <c r="D186" s="16">
        <v>5</v>
      </c>
      <c r="E186" s="16">
        <v>9</v>
      </c>
      <c r="F186">
        <v>2</v>
      </c>
      <c r="G186">
        <v>3</v>
      </c>
      <c r="H186">
        <v>0</v>
      </c>
      <c r="I186">
        <v>0</v>
      </c>
      <c r="J186">
        <v>2</v>
      </c>
      <c r="K186">
        <f t="shared" si="2"/>
        <v>3</v>
      </c>
    </row>
    <row r="187" spans="1:11" x14ac:dyDescent="0.3">
      <c r="A187" s="16" t="s">
        <v>19</v>
      </c>
      <c r="B187" s="16">
        <v>2016</v>
      </c>
      <c r="C187" s="17">
        <v>42578</v>
      </c>
      <c r="D187" s="16">
        <v>6</v>
      </c>
      <c r="E187" s="16">
        <v>12</v>
      </c>
      <c r="F187">
        <v>1</v>
      </c>
      <c r="G187">
        <v>2</v>
      </c>
      <c r="H187">
        <v>2</v>
      </c>
      <c r="I187">
        <v>0</v>
      </c>
      <c r="J187">
        <v>0</v>
      </c>
      <c r="K187">
        <f t="shared" si="2"/>
        <v>0</v>
      </c>
    </row>
    <row r="188" spans="1:11" x14ac:dyDescent="0.3">
      <c r="A188" s="16" t="s">
        <v>19</v>
      </c>
      <c r="B188" s="16">
        <v>2016</v>
      </c>
      <c r="C188" s="17">
        <v>42584</v>
      </c>
      <c r="D188" s="16">
        <v>1</v>
      </c>
      <c r="E188" s="16">
        <v>43</v>
      </c>
      <c r="F188">
        <v>1</v>
      </c>
      <c r="G188">
        <v>3</v>
      </c>
      <c r="H188">
        <v>3</v>
      </c>
      <c r="I188">
        <v>0</v>
      </c>
      <c r="J188">
        <v>0</v>
      </c>
      <c r="K188">
        <f t="shared" si="2"/>
        <v>0</v>
      </c>
    </row>
    <row r="189" spans="1:11" x14ac:dyDescent="0.3">
      <c r="A189" s="16" t="s">
        <v>19</v>
      </c>
      <c r="B189" s="16">
        <v>2016</v>
      </c>
      <c r="C189" s="17">
        <v>42584</v>
      </c>
      <c r="D189" s="16">
        <v>2</v>
      </c>
      <c r="E189" s="16">
        <v>23</v>
      </c>
      <c r="F189">
        <v>2</v>
      </c>
      <c r="G189">
        <v>2</v>
      </c>
      <c r="H189">
        <v>1</v>
      </c>
      <c r="I189">
        <v>0</v>
      </c>
      <c r="J189">
        <v>1</v>
      </c>
      <c r="K189">
        <f t="shared" si="2"/>
        <v>1</v>
      </c>
    </row>
    <row r="190" spans="1:11" x14ac:dyDescent="0.3">
      <c r="A190" s="16" t="s">
        <v>19</v>
      </c>
      <c r="B190" s="16">
        <v>2016</v>
      </c>
      <c r="C190" s="17">
        <v>42584</v>
      </c>
      <c r="D190" s="16">
        <v>3</v>
      </c>
      <c r="E190" s="16">
        <v>20</v>
      </c>
      <c r="F190">
        <v>1</v>
      </c>
      <c r="G190">
        <v>1</v>
      </c>
      <c r="H190">
        <v>1</v>
      </c>
      <c r="I190">
        <v>0</v>
      </c>
      <c r="J190">
        <v>0</v>
      </c>
      <c r="K190">
        <f t="shared" si="2"/>
        <v>0</v>
      </c>
    </row>
    <row r="191" spans="1:11" x14ac:dyDescent="0.3">
      <c r="A191" s="16" t="s">
        <v>19</v>
      </c>
      <c r="B191" s="16">
        <v>2016</v>
      </c>
      <c r="C191" s="17">
        <v>42584</v>
      </c>
      <c r="D191" s="16">
        <v>4</v>
      </c>
      <c r="E191" s="16">
        <v>32</v>
      </c>
      <c r="F191">
        <v>4</v>
      </c>
      <c r="G191">
        <v>10</v>
      </c>
      <c r="H191">
        <v>6</v>
      </c>
      <c r="I191">
        <v>0</v>
      </c>
      <c r="J191">
        <v>0</v>
      </c>
      <c r="K191">
        <f t="shared" si="2"/>
        <v>4</v>
      </c>
    </row>
    <row r="192" spans="1:11" x14ac:dyDescent="0.3">
      <c r="A192" s="16" t="s">
        <v>19</v>
      </c>
      <c r="B192" s="16">
        <v>2016</v>
      </c>
      <c r="C192" s="17">
        <v>42584</v>
      </c>
      <c r="D192" s="16">
        <v>5</v>
      </c>
      <c r="E192" s="16">
        <v>31</v>
      </c>
      <c r="F192">
        <v>3</v>
      </c>
      <c r="G192">
        <v>6</v>
      </c>
      <c r="H192">
        <v>2</v>
      </c>
      <c r="I192">
        <v>2</v>
      </c>
      <c r="J192">
        <v>0</v>
      </c>
      <c r="K192">
        <f t="shared" si="2"/>
        <v>4</v>
      </c>
    </row>
    <row r="193" spans="1:11" x14ac:dyDescent="0.3">
      <c r="A193" s="16" t="s">
        <v>19</v>
      </c>
      <c r="B193" s="16">
        <v>2016</v>
      </c>
      <c r="C193" s="17">
        <v>42584</v>
      </c>
      <c r="D193" s="16">
        <v>6</v>
      </c>
      <c r="E193" s="16">
        <v>18</v>
      </c>
      <c r="F193">
        <v>4</v>
      </c>
      <c r="G193">
        <v>9</v>
      </c>
      <c r="H193">
        <v>6</v>
      </c>
      <c r="I193">
        <v>1</v>
      </c>
      <c r="J193">
        <v>0</v>
      </c>
      <c r="K193">
        <f t="shared" si="2"/>
        <v>3</v>
      </c>
    </row>
    <row r="194" spans="1:11" x14ac:dyDescent="0.3">
      <c r="A194" s="16" t="s">
        <v>19</v>
      </c>
      <c r="B194" s="16">
        <v>2016</v>
      </c>
      <c r="C194" s="17">
        <v>42591</v>
      </c>
      <c r="D194" s="16">
        <v>1</v>
      </c>
      <c r="E194" s="16">
        <v>18</v>
      </c>
      <c r="F194">
        <v>2</v>
      </c>
      <c r="G194">
        <v>2</v>
      </c>
      <c r="H194">
        <v>1</v>
      </c>
      <c r="I194">
        <v>0</v>
      </c>
      <c r="J194">
        <v>1</v>
      </c>
      <c r="K194">
        <f t="shared" si="2"/>
        <v>1</v>
      </c>
    </row>
    <row r="195" spans="1:11" x14ac:dyDescent="0.3">
      <c r="A195" s="16" t="s">
        <v>19</v>
      </c>
      <c r="B195" s="16">
        <v>2016</v>
      </c>
      <c r="C195" s="17">
        <v>42591</v>
      </c>
      <c r="D195" s="16">
        <v>2</v>
      </c>
      <c r="E195" s="16">
        <v>41</v>
      </c>
      <c r="F195">
        <v>3</v>
      </c>
      <c r="G195">
        <v>3</v>
      </c>
      <c r="H195">
        <v>1</v>
      </c>
      <c r="I195">
        <v>0</v>
      </c>
      <c r="J195">
        <v>1</v>
      </c>
      <c r="K195">
        <f t="shared" ref="K195:K258" si="3">G195-H195</f>
        <v>2</v>
      </c>
    </row>
    <row r="196" spans="1:11" x14ac:dyDescent="0.3">
      <c r="A196" s="16" t="s">
        <v>19</v>
      </c>
      <c r="B196" s="16">
        <v>2016</v>
      </c>
      <c r="C196" s="17">
        <v>42591</v>
      </c>
      <c r="D196" s="16">
        <v>3</v>
      </c>
      <c r="E196" s="16">
        <v>22</v>
      </c>
      <c r="F196">
        <v>1</v>
      </c>
      <c r="G196">
        <v>2</v>
      </c>
      <c r="H196">
        <v>0</v>
      </c>
      <c r="I196">
        <v>2</v>
      </c>
      <c r="J196">
        <v>0</v>
      </c>
      <c r="K196">
        <f t="shared" si="3"/>
        <v>2</v>
      </c>
    </row>
    <row r="197" spans="1:11" x14ac:dyDescent="0.3">
      <c r="A197" s="16" t="s">
        <v>19</v>
      </c>
      <c r="B197" s="16">
        <v>2016</v>
      </c>
      <c r="C197" s="17">
        <v>42591</v>
      </c>
      <c r="D197" s="16">
        <v>4</v>
      </c>
      <c r="E197" s="16">
        <v>13</v>
      </c>
      <c r="F197">
        <v>2</v>
      </c>
      <c r="G197">
        <v>5</v>
      </c>
      <c r="H197">
        <v>4</v>
      </c>
      <c r="I197">
        <v>0</v>
      </c>
      <c r="J197">
        <v>1</v>
      </c>
      <c r="K197">
        <f t="shared" si="3"/>
        <v>1</v>
      </c>
    </row>
    <row r="198" spans="1:11" x14ac:dyDescent="0.3">
      <c r="A198" s="16" t="s">
        <v>19</v>
      </c>
      <c r="B198" s="16">
        <v>2016</v>
      </c>
      <c r="C198" s="17">
        <v>42591</v>
      </c>
      <c r="D198" s="16">
        <v>5</v>
      </c>
      <c r="E198" s="16">
        <v>18</v>
      </c>
      <c r="F198">
        <v>3</v>
      </c>
      <c r="G198">
        <v>10</v>
      </c>
      <c r="H198">
        <v>8</v>
      </c>
      <c r="I198">
        <v>1</v>
      </c>
      <c r="J198">
        <v>0</v>
      </c>
      <c r="K198">
        <f t="shared" si="3"/>
        <v>2</v>
      </c>
    </row>
    <row r="199" spans="1:11" x14ac:dyDescent="0.3">
      <c r="A199" s="16" t="s">
        <v>19</v>
      </c>
      <c r="B199" s="16">
        <v>2016</v>
      </c>
      <c r="C199" s="17">
        <v>42591</v>
      </c>
      <c r="D199" s="16">
        <v>6</v>
      </c>
      <c r="E199" s="16">
        <v>21</v>
      </c>
      <c r="F199">
        <v>4</v>
      </c>
      <c r="G199">
        <v>4</v>
      </c>
      <c r="H199">
        <v>1</v>
      </c>
      <c r="I199">
        <v>0</v>
      </c>
      <c r="J199">
        <v>0</v>
      </c>
      <c r="K199">
        <f t="shared" si="3"/>
        <v>3</v>
      </c>
    </row>
    <row r="200" spans="1:11" x14ac:dyDescent="0.3">
      <c r="A200" s="16" t="s">
        <v>19</v>
      </c>
      <c r="B200" s="16">
        <v>2016</v>
      </c>
      <c r="C200" s="17">
        <v>42598</v>
      </c>
      <c r="D200" s="16">
        <v>1</v>
      </c>
      <c r="E200" s="16">
        <v>64</v>
      </c>
      <c r="F200">
        <v>2</v>
      </c>
      <c r="G200">
        <v>2</v>
      </c>
      <c r="H200">
        <v>1</v>
      </c>
      <c r="I200">
        <v>0</v>
      </c>
      <c r="J200">
        <v>1</v>
      </c>
      <c r="K200">
        <f t="shared" si="3"/>
        <v>1</v>
      </c>
    </row>
    <row r="201" spans="1:11" x14ac:dyDescent="0.3">
      <c r="A201" s="16" t="s">
        <v>19</v>
      </c>
      <c r="B201" s="16">
        <v>2016</v>
      </c>
      <c r="C201" s="17">
        <v>42598</v>
      </c>
      <c r="D201" s="16">
        <v>2</v>
      </c>
      <c r="E201" s="16">
        <v>56</v>
      </c>
      <c r="F201">
        <v>3</v>
      </c>
      <c r="G201">
        <v>4</v>
      </c>
      <c r="H201">
        <v>1</v>
      </c>
      <c r="I201">
        <v>0</v>
      </c>
      <c r="J201">
        <v>2</v>
      </c>
      <c r="K201">
        <f t="shared" si="3"/>
        <v>3</v>
      </c>
    </row>
    <row r="202" spans="1:11" x14ac:dyDescent="0.3">
      <c r="A202" s="16" t="s">
        <v>19</v>
      </c>
      <c r="B202" s="16">
        <v>2016</v>
      </c>
      <c r="C202" s="17">
        <v>42598</v>
      </c>
      <c r="D202" s="16">
        <v>3</v>
      </c>
      <c r="E202" s="16">
        <v>58</v>
      </c>
      <c r="F202">
        <v>3</v>
      </c>
      <c r="G202">
        <v>5</v>
      </c>
      <c r="H202">
        <v>2</v>
      </c>
      <c r="I202">
        <v>0</v>
      </c>
      <c r="J202">
        <v>1</v>
      </c>
      <c r="K202">
        <f t="shared" si="3"/>
        <v>3</v>
      </c>
    </row>
    <row r="203" spans="1:11" x14ac:dyDescent="0.3">
      <c r="A203" s="16" t="s">
        <v>19</v>
      </c>
      <c r="B203" s="16">
        <v>2016</v>
      </c>
      <c r="C203" s="17">
        <v>42598</v>
      </c>
      <c r="D203" s="16">
        <v>4</v>
      </c>
      <c r="E203" s="16">
        <v>16</v>
      </c>
      <c r="F203">
        <v>3</v>
      </c>
      <c r="G203">
        <v>5</v>
      </c>
      <c r="H203">
        <v>3</v>
      </c>
      <c r="I203">
        <v>0</v>
      </c>
      <c r="J203">
        <v>0</v>
      </c>
      <c r="K203">
        <f t="shared" si="3"/>
        <v>2</v>
      </c>
    </row>
    <row r="204" spans="1:11" x14ac:dyDescent="0.3">
      <c r="A204" s="16" t="s">
        <v>19</v>
      </c>
      <c r="B204" s="16">
        <v>2016</v>
      </c>
      <c r="C204" s="17">
        <v>42598</v>
      </c>
      <c r="D204" s="16">
        <v>5</v>
      </c>
      <c r="E204" s="16">
        <v>20</v>
      </c>
      <c r="F204">
        <v>1</v>
      </c>
      <c r="G204">
        <v>1</v>
      </c>
      <c r="H204">
        <v>1</v>
      </c>
      <c r="I204">
        <v>0</v>
      </c>
      <c r="J204">
        <v>0</v>
      </c>
      <c r="K204">
        <f t="shared" si="3"/>
        <v>0</v>
      </c>
    </row>
    <row r="205" spans="1:11" x14ac:dyDescent="0.3">
      <c r="A205" s="16" t="s">
        <v>19</v>
      </c>
      <c r="B205" s="16">
        <v>2016</v>
      </c>
      <c r="C205" s="17">
        <v>42598</v>
      </c>
      <c r="D205" s="16">
        <v>6</v>
      </c>
      <c r="E205" s="16">
        <v>9</v>
      </c>
      <c r="F205">
        <v>2</v>
      </c>
      <c r="G205">
        <v>3</v>
      </c>
      <c r="H205">
        <v>1</v>
      </c>
      <c r="I205">
        <v>2</v>
      </c>
      <c r="J205">
        <v>0</v>
      </c>
      <c r="K205">
        <f t="shared" si="3"/>
        <v>2</v>
      </c>
    </row>
    <row r="206" spans="1:11" x14ac:dyDescent="0.3">
      <c r="A206" s="16" t="s">
        <v>19</v>
      </c>
      <c r="B206" s="16">
        <v>2016</v>
      </c>
      <c r="C206" s="17">
        <v>42607</v>
      </c>
      <c r="D206" s="16">
        <v>1</v>
      </c>
      <c r="E206" s="16">
        <v>38</v>
      </c>
      <c r="F206">
        <v>1</v>
      </c>
      <c r="G206">
        <v>3</v>
      </c>
      <c r="H206">
        <v>3</v>
      </c>
      <c r="I206">
        <v>0</v>
      </c>
      <c r="J206">
        <v>0</v>
      </c>
      <c r="K206">
        <f t="shared" si="3"/>
        <v>0</v>
      </c>
    </row>
    <row r="207" spans="1:11" x14ac:dyDescent="0.3">
      <c r="A207" s="16" t="s">
        <v>19</v>
      </c>
      <c r="B207" s="16">
        <v>2016</v>
      </c>
      <c r="C207" s="17">
        <v>42607</v>
      </c>
      <c r="D207" s="16">
        <v>2</v>
      </c>
      <c r="E207" s="16">
        <v>26</v>
      </c>
      <c r="F207">
        <v>1</v>
      </c>
      <c r="G207">
        <v>4</v>
      </c>
      <c r="H207">
        <v>4</v>
      </c>
      <c r="I207">
        <v>0</v>
      </c>
      <c r="J207">
        <v>0</v>
      </c>
      <c r="K207">
        <f t="shared" si="3"/>
        <v>0</v>
      </c>
    </row>
    <row r="208" spans="1:11" x14ac:dyDescent="0.3">
      <c r="A208" s="16" t="s">
        <v>19</v>
      </c>
      <c r="B208" s="16">
        <v>2016</v>
      </c>
      <c r="C208" s="17">
        <v>42607</v>
      </c>
      <c r="D208" s="16">
        <v>3</v>
      </c>
      <c r="E208" s="16">
        <v>35</v>
      </c>
      <c r="F208">
        <v>2</v>
      </c>
      <c r="G208">
        <v>10</v>
      </c>
      <c r="H208">
        <v>7</v>
      </c>
      <c r="I208">
        <v>3</v>
      </c>
      <c r="J208">
        <v>0</v>
      </c>
      <c r="K208">
        <f t="shared" si="3"/>
        <v>3</v>
      </c>
    </row>
    <row r="209" spans="1:15" x14ac:dyDescent="0.3">
      <c r="A209" s="16" t="s">
        <v>19</v>
      </c>
      <c r="B209" s="16">
        <v>2016</v>
      </c>
      <c r="C209" s="17">
        <v>42607</v>
      </c>
      <c r="D209" s="16">
        <v>4</v>
      </c>
      <c r="E209" s="16">
        <v>34</v>
      </c>
      <c r="F209">
        <v>4</v>
      </c>
      <c r="G209">
        <v>6</v>
      </c>
      <c r="H209">
        <v>3</v>
      </c>
      <c r="I209">
        <v>0</v>
      </c>
      <c r="J209">
        <v>1</v>
      </c>
      <c r="K209">
        <f t="shared" si="3"/>
        <v>3</v>
      </c>
    </row>
    <row r="210" spans="1:15" x14ac:dyDescent="0.3">
      <c r="A210" s="16" t="s">
        <v>19</v>
      </c>
      <c r="B210" s="16">
        <v>2016</v>
      </c>
      <c r="C210" s="17">
        <v>42607</v>
      </c>
      <c r="D210" s="16">
        <v>5</v>
      </c>
      <c r="E210" s="16">
        <v>24</v>
      </c>
      <c r="F210">
        <v>1</v>
      </c>
      <c r="G210">
        <v>2</v>
      </c>
      <c r="H210">
        <v>0</v>
      </c>
      <c r="I210">
        <v>0</v>
      </c>
      <c r="J210">
        <v>0</v>
      </c>
      <c r="K210">
        <f t="shared" si="3"/>
        <v>2</v>
      </c>
    </row>
    <row r="211" spans="1:15" x14ac:dyDescent="0.3">
      <c r="A211" s="16" t="s">
        <v>19</v>
      </c>
      <c r="B211" s="16">
        <v>2016</v>
      </c>
      <c r="C211" s="17">
        <v>42607</v>
      </c>
      <c r="D211" s="16">
        <v>6</v>
      </c>
      <c r="E211" s="16">
        <v>23</v>
      </c>
      <c r="F211">
        <v>2</v>
      </c>
      <c r="G211">
        <v>3</v>
      </c>
      <c r="H211">
        <v>2</v>
      </c>
      <c r="I211">
        <v>1</v>
      </c>
      <c r="J211">
        <v>0</v>
      </c>
      <c r="K211">
        <f t="shared" si="3"/>
        <v>1</v>
      </c>
    </row>
    <row r="212" spans="1:15" x14ac:dyDescent="0.3">
      <c r="A212" s="16" t="s">
        <v>7</v>
      </c>
      <c r="B212" s="16">
        <v>2016</v>
      </c>
      <c r="C212" s="17">
        <v>42578</v>
      </c>
      <c r="D212" s="16">
        <v>1</v>
      </c>
      <c r="E212" s="16">
        <v>17</v>
      </c>
      <c r="F212">
        <v>3</v>
      </c>
      <c r="G212">
        <v>10</v>
      </c>
      <c r="H212">
        <v>8</v>
      </c>
      <c r="I212">
        <v>0</v>
      </c>
      <c r="J212">
        <v>1</v>
      </c>
      <c r="K212">
        <f t="shared" si="3"/>
        <v>2</v>
      </c>
    </row>
    <row r="213" spans="1:15" x14ac:dyDescent="0.3">
      <c r="A213" s="16" t="s">
        <v>7</v>
      </c>
      <c r="B213" s="16">
        <v>2016</v>
      </c>
      <c r="C213" s="17">
        <v>42578</v>
      </c>
      <c r="D213" s="16">
        <v>2</v>
      </c>
      <c r="E213" s="16">
        <v>13</v>
      </c>
      <c r="F213">
        <v>2</v>
      </c>
      <c r="G213">
        <v>10</v>
      </c>
      <c r="H213">
        <v>9</v>
      </c>
      <c r="I213">
        <v>0</v>
      </c>
      <c r="J213">
        <v>0</v>
      </c>
      <c r="K213">
        <f t="shared" si="3"/>
        <v>1</v>
      </c>
    </row>
    <row r="214" spans="1:15" x14ac:dyDescent="0.3">
      <c r="A214" s="16" t="s">
        <v>7</v>
      </c>
      <c r="B214" s="16">
        <v>2016</v>
      </c>
      <c r="C214" s="17">
        <v>42578</v>
      </c>
      <c r="D214" s="16">
        <v>3</v>
      </c>
      <c r="E214" s="16">
        <v>9</v>
      </c>
      <c r="F214">
        <v>1</v>
      </c>
      <c r="G214">
        <v>8</v>
      </c>
      <c r="H214">
        <v>8</v>
      </c>
      <c r="I214">
        <v>0</v>
      </c>
      <c r="J214">
        <v>0</v>
      </c>
      <c r="K214">
        <f t="shared" si="3"/>
        <v>0</v>
      </c>
    </row>
    <row r="215" spans="1:15" x14ac:dyDescent="0.3">
      <c r="A215" s="16" t="s">
        <v>7</v>
      </c>
      <c r="B215" s="16">
        <v>2016</v>
      </c>
      <c r="C215" s="17">
        <v>42578</v>
      </c>
      <c r="D215" s="16">
        <v>4</v>
      </c>
      <c r="E215" s="16">
        <v>19</v>
      </c>
      <c r="F215">
        <v>3</v>
      </c>
      <c r="G215">
        <v>10</v>
      </c>
      <c r="H215">
        <v>8</v>
      </c>
      <c r="I215">
        <v>0</v>
      </c>
      <c r="J215">
        <v>0</v>
      </c>
      <c r="K215">
        <f t="shared" si="3"/>
        <v>2</v>
      </c>
      <c r="N215" s="1"/>
      <c r="O215" s="1"/>
    </row>
    <row r="216" spans="1:15" x14ac:dyDescent="0.3">
      <c r="A216" s="16" t="s">
        <v>7</v>
      </c>
      <c r="B216" s="16">
        <v>2016</v>
      </c>
      <c r="C216" s="17">
        <v>42578</v>
      </c>
      <c r="D216" s="16">
        <v>5</v>
      </c>
      <c r="E216" s="16">
        <v>22</v>
      </c>
      <c r="F216">
        <v>1</v>
      </c>
      <c r="G216">
        <v>10</v>
      </c>
      <c r="H216">
        <v>10</v>
      </c>
      <c r="I216">
        <v>0</v>
      </c>
      <c r="J216">
        <v>0</v>
      </c>
      <c r="K216">
        <f t="shared" si="3"/>
        <v>0</v>
      </c>
      <c r="N216" s="1"/>
      <c r="O216" s="1"/>
    </row>
    <row r="217" spans="1:15" x14ac:dyDescent="0.3">
      <c r="A217" s="16" t="s">
        <v>7</v>
      </c>
      <c r="B217" s="16">
        <v>2016</v>
      </c>
      <c r="C217" s="17">
        <v>42578</v>
      </c>
      <c r="D217" s="16">
        <v>6</v>
      </c>
      <c r="E217" s="16">
        <v>15</v>
      </c>
      <c r="F217">
        <v>2</v>
      </c>
      <c r="G217">
        <v>8</v>
      </c>
      <c r="H217">
        <v>7</v>
      </c>
      <c r="I217">
        <v>0</v>
      </c>
      <c r="J217">
        <v>0</v>
      </c>
      <c r="K217">
        <f t="shared" si="3"/>
        <v>1</v>
      </c>
      <c r="N217" s="1"/>
      <c r="O217" s="1"/>
    </row>
    <row r="218" spans="1:15" x14ac:dyDescent="0.3">
      <c r="A218" s="16" t="s">
        <v>7</v>
      </c>
      <c r="B218" s="16">
        <v>2016</v>
      </c>
      <c r="C218" s="17">
        <v>42586</v>
      </c>
      <c r="D218" s="16">
        <v>1</v>
      </c>
      <c r="E218" s="16">
        <v>22</v>
      </c>
      <c r="F218">
        <v>1</v>
      </c>
      <c r="G218">
        <v>2</v>
      </c>
      <c r="H218">
        <v>0</v>
      </c>
      <c r="I218">
        <v>0</v>
      </c>
      <c r="J218">
        <v>2</v>
      </c>
      <c r="K218">
        <f t="shared" si="3"/>
        <v>2</v>
      </c>
    </row>
    <row r="219" spans="1:15" x14ac:dyDescent="0.3">
      <c r="A219" s="16" t="s">
        <v>7</v>
      </c>
      <c r="B219" s="16">
        <v>2016</v>
      </c>
      <c r="C219" s="17">
        <v>42586</v>
      </c>
      <c r="D219" s="16">
        <v>2</v>
      </c>
      <c r="E219" s="16">
        <v>16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3"/>
        <v>0</v>
      </c>
    </row>
    <row r="220" spans="1:15" x14ac:dyDescent="0.3">
      <c r="A220" s="16" t="s">
        <v>7</v>
      </c>
      <c r="B220" s="16">
        <v>2016</v>
      </c>
      <c r="C220" s="17">
        <v>42586</v>
      </c>
      <c r="D220" s="16">
        <v>3</v>
      </c>
      <c r="E220" s="16">
        <v>8</v>
      </c>
      <c r="F220">
        <v>0</v>
      </c>
      <c r="G220">
        <v>0</v>
      </c>
      <c r="H220">
        <v>0</v>
      </c>
      <c r="I220">
        <v>0</v>
      </c>
      <c r="J220">
        <v>0</v>
      </c>
      <c r="K220">
        <f t="shared" si="3"/>
        <v>0</v>
      </c>
    </row>
    <row r="221" spans="1:15" x14ac:dyDescent="0.3">
      <c r="A221" s="16" t="s">
        <v>7</v>
      </c>
      <c r="B221" s="16">
        <v>2016</v>
      </c>
      <c r="C221" s="17">
        <v>42586</v>
      </c>
      <c r="D221" s="16">
        <v>4</v>
      </c>
      <c r="E221" s="16">
        <v>19</v>
      </c>
      <c r="F221">
        <v>1</v>
      </c>
      <c r="G221">
        <v>1</v>
      </c>
      <c r="H221">
        <v>0</v>
      </c>
      <c r="I221">
        <v>0</v>
      </c>
      <c r="J221">
        <v>0</v>
      </c>
      <c r="K221">
        <f t="shared" si="3"/>
        <v>1</v>
      </c>
    </row>
    <row r="222" spans="1:15" x14ac:dyDescent="0.3">
      <c r="A222" s="16" t="s">
        <v>7</v>
      </c>
      <c r="B222" s="16">
        <v>2016</v>
      </c>
      <c r="C222" s="17">
        <v>42586</v>
      </c>
      <c r="D222" s="16">
        <v>5</v>
      </c>
      <c r="E222" s="16">
        <v>20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f t="shared" si="3"/>
        <v>0</v>
      </c>
    </row>
    <row r="223" spans="1:15" x14ac:dyDescent="0.3">
      <c r="A223" s="16" t="s">
        <v>7</v>
      </c>
      <c r="B223" s="16">
        <v>2016</v>
      </c>
      <c r="C223" s="17">
        <v>42586</v>
      </c>
      <c r="D223" s="16">
        <v>6</v>
      </c>
      <c r="E223" s="16">
        <v>14</v>
      </c>
      <c r="F223">
        <v>0</v>
      </c>
      <c r="G223">
        <v>0</v>
      </c>
      <c r="H223">
        <v>0</v>
      </c>
      <c r="I223">
        <v>0</v>
      </c>
      <c r="J223">
        <v>0</v>
      </c>
      <c r="K223">
        <f t="shared" si="3"/>
        <v>0</v>
      </c>
    </row>
    <row r="224" spans="1:15" x14ac:dyDescent="0.3">
      <c r="A224" s="16" t="s">
        <v>7</v>
      </c>
      <c r="B224" s="16">
        <v>2016</v>
      </c>
      <c r="C224" s="17">
        <v>42591</v>
      </c>
      <c r="D224" s="16">
        <v>1</v>
      </c>
      <c r="E224" s="16">
        <v>21</v>
      </c>
      <c r="F224">
        <v>1</v>
      </c>
      <c r="G224">
        <v>3</v>
      </c>
      <c r="H224">
        <v>3</v>
      </c>
      <c r="I224">
        <v>0</v>
      </c>
      <c r="J224">
        <v>0</v>
      </c>
      <c r="K224">
        <f t="shared" si="3"/>
        <v>0</v>
      </c>
    </row>
    <row r="225" spans="1:15" x14ac:dyDescent="0.3">
      <c r="A225" s="16" t="s">
        <v>7</v>
      </c>
      <c r="B225" s="16">
        <v>2016</v>
      </c>
      <c r="C225" s="17">
        <v>42591</v>
      </c>
      <c r="D225" s="16">
        <v>2</v>
      </c>
      <c r="E225" s="16">
        <v>14</v>
      </c>
      <c r="F225">
        <v>3</v>
      </c>
      <c r="G225">
        <v>4</v>
      </c>
      <c r="H225">
        <v>1</v>
      </c>
      <c r="I225">
        <v>0</v>
      </c>
      <c r="J225">
        <v>1</v>
      </c>
      <c r="K225">
        <f t="shared" si="3"/>
        <v>3</v>
      </c>
    </row>
    <row r="226" spans="1:15" x14ac:dyDescent="0.3">
      <c r="A226" s="16" t="s">
        <v>7</v>
      </c>
      <c r="B226" s="16">
        <v>2016</v>
      </c>
      <c r="C226" s="17">
        <v>42591</v>
      </c>
      <c r="D226" s="16">
        <v>3</v>
      </c>
      <c r="E226" s="16">
        <v>21</v>
      </c>
      <c r="F226">
        <v>2</v>
      </c>
      <c r="G226">
        <v>7</v>
      </c>
      <c r="H226">
        <v>5</v>
      </c>
      <c r="I226">
        <v>0</v>
      </c>
      <c r="J226">
        <v>0</v>
      </c>
      <c r="K226">
        <f t="shared" si="3"/>
        <v>2</v>
      </c>
    </row>
    <row r="227" spans="1:15" x14ac:dyDescent="0.3">
      <c r="A227" s="16" t="s">
        <v>7</v>
      </c>
      <c r="B227" s="16">
        <v>2016</v>
      </c>
      <c r="C227" s="17">
        <v>42591</v>
      </c>
      <c r="D227" s="16">
        <v>4</v>
      </c>
      <c r="E227" s="16">
        <v>30</v>
      </c>
      <c r="F227">
        <v>1</v>
      </c>
      <c r="G227">
        <v>8</v>
      </c>
      <c r="H227">
        <v>8</v>
      </c>
      <c r="I227">
        <v>0</v>
      </c>
      <c r="J227">
        <v>0</v>
      </c>
      <c r="K227">
        <f t="shared" si="3"/>
        <v>0</v>
      </c>
    </row>
    <row r="228" spans="1:15" x14ac:dyDescent="0.3">
      <c r="A228" s="16" t="s">
        <v>7</v>
      </c>
      <c r="B228" s="16">
        <v>2016</v>
      </c>
      <c r="C228" s="17">
        <v>42591</v>
      </c>
      <c r="D228" s="16">
        <v>5</v>
      </c>
      <c r="E228" s="16">
        <v>20</v>
      </c>
      <c r="F228">
        <v>1</v>
      </c>
      <c r="G228">
        <v>4</v>
      </c>
      <c r="H228">
        <v>4</v>
      </c>
      <c r="I228">
        <v>0</v>
      </c>
      <c r="J228">
        <v>0</v>
      </c>
      <c r="K228">
        <f t="shared" si="3"/>
        <v>0</v>
      </c>
    </row>
    <row r="229" spans="1:15" x14ac:dyDescent="0.3">
      <c r="A229" s="16" t="s">
        <v>7</v>
      </c>
      <c r="B229" s="16">
        <v>2016</v>
      </c>
      <c r="C229" s="17">
        <v>42591</v>
      </c>
      <c r="D229" s="16">
        <v>6</v>
      </c>
      <c r="E229" s="16">
        <v>31</v>
      </c>
      <c r="F229">
        <v>2</v>
      </c>
      <c r="G229">
        <v>9</v>
      </c>
      <c r="H229">
        <v>8</v>
      </c>
      <c r="I229">
        <v>0</v>
      </c>
      <c r="J229">
        <v>0</v>
      </c>
      <c r="K229">
        <f t="shared" si="3"/>
        <v>1</v>
      </c>
    </row>
    <row r="230" spans="1:15" x14ac:dyDescent="0.3">
      <c r="A230" s="16" t="s">
        <v>7</v>
      </c>
      <c r="B230" s="16">
        <v>2016</v>
      </c>
      <c r="C230" s="17">
        <v>42598</v>
      </c>
      <c r="D230" s="16">
        <v>1</v>
      </c>
      <c r="E230" s="16">
        <v>15</v>
      </c>
      <c r="F230">
        <v>3</v>
      </c>
      <c r="G230">
        <v>5</v>
      </c>
      <c r="H230">
        <v>3</v>
      </c>
      <c r="I230">
        <v>0</v>
      </c>
      <c r="J230">
        <v>0</v>
      </c>
      <c r="K230">
        <f t="shared" si="3"/>
        <v>2</v>
      </c>
    </row>
    <row r="231" spans="1:15" x14ac:dyDescent="0.3">
      <c r="A231" s="16" t="s">
        <v>7</v>
      </c>
      <c r="B231" s="16">
        <v>2016</v>
      </c>
      <c r="C231" s="17">
        <v>42598</v>
      </c>
      <c r="D231" s="16">
        <v>2</v>
      </c>
      <c r="E231" s="16">
        <v>17</v>
      </c>
      <c r="F231">
        <v>2</v>
      </c>
      <c r="G231">
        <v>2</v>
      </c>
      <c r="H231">
        <v>0</v>
      </c>
      <c r="I231">
        <v>0</v>
      </c>
      <c r="J231">
        <v>0</v>
      </c>
      <c r="K231">
        <f t="shared" si="3"/>
        <v>2</v>
      </c>
    </row>
    <row r="232" spans="1:15" x14ac:dyDescent="0.3">
      <c r="A232" s="16" t="s">
        <v>7</v>
      </c>
      <c r="B232" s="16">
        <v>2016</v>
      </c>
      <c r="C232" s="17">
        <v>42598</v>
      </c>
      <c r="D232" s="16">
        <v>3</v>
      </c>
      <c r="E232" s="16">
        <v>33</v>
      </c>
      <c r="F232">
        <v>1</v>
      </c>
      <c r="G232">
        <v>10</v>
      </c>
      <c r="H232">
        <v>10</v>
      </c>
      <c r="I232">
        <v>0</v>
      </c>
      <c r="J232">
        <v>0</v>
      </c>
      <c r="K232">
        <f t="shared" si="3"/>
        <v>0</v>
      </c>
    </row>
    <row r="233" spans="1:15" x14ac:dyDescent="0.3">
      <c r="A233" s="16" t="s">
        <v>7</v>
      </c>
      <c r="B233" s="16">
        <v>2016</v>
      </c>
      <c r="C233" s="17">
        <v>42598</v>
      </c>
      <c r="D233" s="16">
        <v>4</v>
      </c>
      <c r="E233" s="16">
        <v>23</v>
      </c>
      <c r="F233">
        <v>2</v>
      </c>
      <c r="G233">
        <v>7</v>
      </c>
      <c r="H233">
        <v>6</v>
      </c>
      <c r="I233">
        <v>0</v>
      </c>
      <c r="J233">
        <v>0</v>
      </c>
      <c r="K233">
        <f t="shared" si="3"/>
        <v>1</v>
      </c>
    </row>
    <row r="234" spans="1:15" x14ac:dyDescent="0.3">
      <c r="A234" s="16" t="s">
        <v>7</v>
      </c>
      <c r="B234" s="16">
        <v>2016</v>
      </c>
      <c r="C234" s="17">
        <v>42598</v>
      </c>
      <c r="D234" s="16">
        <v>5</v>
      </c>
      <c r="E234" s="16">
        <v>37</v>
      </c>
      <c r="F234">
        <v>2</v>
      </c>
      <c r="G234">
        <v>12</v>
      </c>
      <c r="H234">
        <v>9</v>
      </c>
      <c r="I234">
        <v>0</v>
      </c>
      <c r="J234">
        <v>0</v>
      </c>
      <c r="K234">
        <f t="shared" si="3"/>
        <v>3</v>
      </c>
    </row>
    <row r="235" spans="1:15" x14ac:dyDescent="0.3">
      <c r="A235" s="16" t="s">
        <v>7</v>
      </c>
      <c r="B235" s="16">
        <v>2016</v>
      </c>
      <c r="C235" s="17">
        <v>42598</v>
      </c>
      <c r="D235" s="16">
        <v>6</v>
      </c>
      <c r="E235" s="16">
        <v>21</v>
      </c>
      <c r="F235">
        <v>2</v>
      </c>
      <c r="G235">
        <v>5</v>
      </c>
      <c r="H235">
        <v>4</v>
      </c>
      <c r="I235">
        <v>0</v>
      </c>
      <c r="J235">
        <v>0</v>
      </c>
      <c r="K235">
        <f t="shared" si="3"/>
        <v>1</v>
      </c>
    </row>
    <row r="236" spans="1:15" x14ac:dyDescent="0.3">
      <c r="A236" s="16" t="s">
        <v>7</v>
      </c>
      <c r="B236" s="16">
        <v>2016</v>
      </c>
      <c r="C236" s="17">
        <v>42605</v>
      </c>
      <c r="D236" s="16">
        <v>1</v>
      </c>
      <c r="E236" s="16">
        <v>14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f t="shared" si="3"/>
        <v>0</v>
      </c>
    </row>
    <row r="237" spans="1:15" x14ac:dyDescent="0.3">
      <c r="A237" s="16" t="s">
        <v>7</v>
      </c>
      <c r="B237" s="16">
        <v>2016</v>
      </c>
      <c r="C237" s="17">
        <v>42605</v>
      </c>
      <c r="D237" s="16">
        <v>2</v>
      </c>
      <c r="E237" s="16">
        <v>17</v>
      </c>
      <c r="F237">
        <v>1</v>
      </c>
      <c r="G237">
        <v>2</v>
      </c>
      <c r="H237">
        <v>2</v>
      </c>
      <c r="I237">
        <v>0</v>
      </c>
      <c r="J237">
        <v>0</v>
      </c>
      <c r="K237">
        <f t="shared" si="3"/>
        <v>0</v>
      </c>
    </row>
    <row r="238" spans="1:15" x14ac:dyDescent="0.3">
      <c r="A238" s="16" t="s">
        <v>7</v>
      </c>
      <c r="B238" s="16">
        <v>2016</v>
      </c>
      <c r="C238" s="17">
        <v>42605</v>
      </c>
      <c r="D238" s="16">
        <v>3</v>
      </c>
      <c r="E238" s="16">
        <v>10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f t="shared" si="3"/>
        <v>0</v>
      </c>
    </row>
    <row r="239" spans="1:15" x14ac:dyDescent="0.3">
      <c r="A239" s="16" t="s">
        <v>7</v>
      </c>
      <c r="B239" s="16">
        <v>2016</v>
      </c>
      <c r="C239" s="17">
        <v>42605</v>
      </c>
      <c r="D239" s="16">
        <v>4</v>
      </c>
      <c r="E239" s="16">
        <v>13</v>
      </c>
      <c r="F239">
        <v>1</v>
      </c>
      <c r="G239">
        <v>1</v>
      </c>
      <c r="H239">
        <v>1</v>
      </c>
      <c r="I239">
        <v>0</v>
      </c>
      <c r="J239">
        <v>0</v>
      </c>
      <c r="K239">
        <f t="shared" si="3"/>
        <v>0</v>
      </c>
      <c r="N239" s="1"/>
      <c r="O239" s="1"/>
    </row>
    <row r="240" spans="1:15" x14ac:dyDescent="0.3">
      <c r="A240" s="16" t="s">
        <v>7</v>
      </c>
      <c r="B240" s="16">
        <v>2016</v>
      </c>
      <c r="C240" s="17">
        <v>42605</v>
      </c>
      <c r="D240" s="16">
        <v>5</v>
      </c>
      <c r="E240" s="16">
        <v>16</v>
      </c>
      <c r="F240">
        <v>1</v>
      </c>
      <c r="G240">
        <v>6</v>
      </c>
      <c r="H240">
        <v>6</v>
      </c>
      <c r="I240">
        <v>0</v>
      </c>
      <c r="J240">
        <v>0</v>
      </c>
      <c r="K240">
        <f t="shared" si="3"/>
        <v>0</v>
      </c>
      <c r="N240" s="1"/>
      <c r="O240" s="1"/>
    </row>
    <row r="241" spans="1:15" x14ac:dyDescent="0.3">
      <c r="A241" s="16" t="s">
        <v>7</v>
      </c>
      <c r="B241" s="16">
        <v>2016</v>
      </c>
      <c r="C241" s="17">
        <v>42605</v>
      </c>
      <c r="D241" s="16">
        <v>6</v>
      </c>
      <c r="E241" s="16">
        <v>16</v>
      </c>
      <c r="F241">
        <v>2</v>
      </c>
      <c r="G241">
        <v>3</v>
      </c>
      <c r="H241">
        <v>2</v>
      </c>
      <c r="I241">
        <v>0</v>
      </c>
      <c r="J241">
        <v>0</v>
      </c>
      <c r="K241">
        <f t="shared" si="3"/>
        <v>1</v>
      </c>
    </row>
    <row r="242" spans="1:15" x14ac:dyDescent="0.3">
      <c r="A242" s="16" t="s">
        <v>6</v>
      </c>
      <c r="B242" s="16">
        <v>2016</v>
      </c>
      <c r="C242" s="17">
        <v>42580</v>
      </c>
      <c r="D242" s="16">
        <v>1</v>
      </c>
      <c r="E242" s="16">
        <v>14</v>
      </c>
      <c r="F242">
        <v>2</v>
      </c>
      <c r="G242">
        <v>8</v>
      </c>
      <c r="H242">
        <v>7</v>
      </c>
      <c r="I242">
        <v>0</v>
      </c>
      <c r="J242">
        <v>0</v>
      </c>
      <c r="K242">
        <f t="shared" si="3"/>
        <v>1</v>
      </c>
    </row>
    <row r="243" spans="1:15" x14ac:dyDescent="0.3">
      <c r="A243" s="16" t="s">
        <v>6</v>
      </c>
      <c r="B243" s="16">
        <v>2016</v>
      </c>
      <c r="C243" s="17">
        <v>42580</v>
      </c>
      <c r="D243" s="16">
        <v>2</v>
      </c>
      <c r="E243" s="16">
        <v>29</v>
      </c>
      <c r="F243">
        <v>2</v>
      </c>
      <c r="G243">
        <v>13</v>
      </c>
      <c r="H243">
        <v>12</v>
      </c>
      <c r="I243">
        <v>0</v>
      </c>
      <c r="J243">
        <v>0</v>
      </c>
      <c r="K243">
        <f t="shared" si="3"/>
        <v>1</v>
      </c>
    </row>
    <row r="244" spans="1:15" x14ac:dyDescent="0.3">
      <c r="A244" s="16" t="s">
        <v>6</v>
      </c>
      <c r="B244" s="16">
        <v>2016</v>
      </c>
      <c r="C244" s="17">
        <v>42580</v>
      </c>
      <c r="D244" s="16">
        <v>3</v>
      </c>
      <c r="E244" s="16">
        <v>22</v>
      </c>
      <c r="F244">
        <v>2</v>
      </c>
      <c r="G244">
        <v>9</v>
      </c>
      <c r="H244">
        <v>6</v>
      </c>
      <c r="I244">
        <v>0</v>
      </c>
      <c r="J244">
        <v>0</v>
      </c>
      <c r="K244">
        <f t="shared" si="3"/>
        <v>3</v>
      </c>
    </row>
    <row r="245" spans="1:15" x14ac:dyDescent="0.3">
      <c r="A245" s="16" t="s">
        <v>6</v>
      </c>
      <c r="B245" s="16">
        <v>2016</v>
      </c>
      <c r="C245" s="17">
        <v>42580</v>
      </c>
      <c r="D245" s="16">
        <v>4</v>
      </c>
      <c r="E245" s="16">
        <v>20</v>
      </c>
      <c r="F245">
        <v>1</v>
      </c>
      <c r="G245">
        <v>7</v>
      </c>
      <c r="H245">
        <v>7</v>
      </c>
      <c r="I245">
        <v>0</v>
      </c>
      <c r="J245">
        <v>0</v>
      </c>
      <c r="K245">
        <f t="shared" si="3"/>
        <v>0</v>
      </c>
    </row>
    <row r="246" spans="1:15" x14ac:dyDescent="0.3">
      <c r="A246" s="16" t="s">
        <v>6</v>
      </c>
      <c r="B246" s="16">
        <v>2016</v>
      </c>
      <c r="C246" s="17">
        <v>42580</v>
      </c>
      <c r="D246" s="16">
        <v>5</v>
      </c>
      <c r="E246" s="16">
        <v>13</v>
      </c>
      <c r="F246">
        <v>1</v>
      </c>
      <c r="G246">
        <v>4</v>
      </c>
      <c r="H246">
        <v>4</v>
      </c>
      <c r="I246">
        <v>0</v>
      </c>
      <c r="J246">
        <v>0</v>
      </c>
      <c r="K246">
        <f t="shared" si="3"/>
        <v>0</v>
      </c>
    </row>
    <row r="247" spans="1:15" x14ac:dyDescent="0.3">
      <c r="A247" s="16" t="s">
        <v>6</v>
      </c>
      <c r="B247" s="16">
        <v>2016</v>
      </c>
      <c r="C247" s="17">
        <v>42580</v>
      </c>
      <c r="D247" s="16">
        <v>6</v>
      </c>
      <c r="E247" s="16">
        <v>15</v>
      </c>
      <c r="F247">
        <v>3</v>
      </c>
      <c r="G247">
        <v>9</v>
      </c>
      <c r="H247">
        <v>6</v>
      </c>
      <c r="I247">
        <v>0</v>
      </c>
      <c r="J247">
        <v>1</v>
      </c>
      <c r="K247">
        <f t="shared" si="3"/>
        <v>3</v>
      </c>
    </row>
    <row r="248" spans="1:15" x14ac:dyDescent="0.3">
      <c r="A248" s="16" t="s">
        <v>6</v>
      </c>
      <c r="B248" s="16">
        <v>2016</v>
      </c>
      <c r="C248" s="17">
        <v>42586</v>
      </c>
      <c r="D248" s="16">
        <v>1</v>
      </c>
      <c r="E248" s="16">
        <v>14</v>
      </c>
      <c r="F248">
        <v>4</v>
      </c>
      <c r="G248">
        <v>7</v>
      </c>
      <c r="H248">
        <v>1</v>
      </c>
      <c r="I248">
        <v>0</v>
      </c>
      <c r="J248">
        <v>1</v>
      </c>
      <c r="K248">
        <f t="shared" si="3"/>
        <v>6</v>
      </c>
      <c r="N248" s="1"/>
      <c r="O248" s="1"/>
    </row>
    <row r="249" spans="1:15" x14ac:dyDescent="0.3">
      <c r="A249" s="16" t="s">
        <v>6</v>
      </c>
      <c r="B249" s="16">
        <v>2016</v>
      </c>
      <c r="C249" s="17">
        <v>42586</v>
      </c>
      <c r="D249" s="16">
        <v>2</v>
      </c>
      <c r="E249" s="16">
        <v>27</v>
      </c>
      <c r="F249">
        <v>3</v>
      </c>
      <c r="G249">
        <v>7</v>
      </c>
      <c r="H249">
        <v>4</v>
      </c>
      <c r="I249">
        <v>0</v>
      </c>
      <c r="J249">
        <v>2</v>
      </c>
      <c r="K249">
        <f t="shared" si="3"/>
        <v>3</v>
      </c>
      <c r="N249" s="1"/>
      <c r="O249" s="1"/>
    </row>
    <row r="250" spans="1:15" x14ac:dyDescent="0.3">
      <c r="A250" s="16" t="s">
        <v>6</v>
      </c>
      <c r="B250" s="16">
        <v>2016</v>
      </c>
      <c r="C250" s="17">
        <v>42586</v>
      </c>
      <c r="D250" s="16">
        <v>3</v>
      </c>
      <c r="E250" s="16">
        <v>28</v>
      </c>
      <c r="F250">
        <v>3</v>
      </c>
      <c r="G250">
        <v>6</v>
      </c>
      <c r="H250">
        <v>3</v>
      </c>
      <c r="I250">
        <v>2</v>
      </c>
      <c r="J250">
        <v>0</v>
      </c>
      <c r="K250">
        <f t="shared" si="3"/>
        <v>3</v>
      </c>
      <c r="N250" s="1"/>
      <c r="O250" s="1"/>
    </row>
    <row r="251" spans="1:15" x14ac:dyDescent="0.3">
      <c r="A251" s="16" t="s">
        <v>6</v>
      </c>
      <c r="B251" s="16">
        <v>2016</v>
      </c>
      <c r="C251" s="17">
        <v>42586</v>
      </c>
      <c r="D251" s="16">
        <v>4</v>
      </c>
      <c r="E251" s="16">
        <v>21</v>
      </c>
      <c r="F251">
        <v>2</v>
      </c>
      <c r="G251">
        <v>5</v>
      </c>
      <c r="H251">
        <v>3</v>
      </c>
      <c r="I251">
        <v>0</v>
      </c>
      <c r="J251">
        <v>0</v>
      </c>
      <c r="K251">
        <f t="shared" si="3"/>
        <v>2</v>
      </c>
      <c r="N251" s="1"/>
      <c r="O251" s="1"/>
    </row>
    <row r="252" spans="1:15" x14ac:dyDescent="0.3">
      <c r="A252" s="16" t="s">
        <v>6</v>
      </c>
      <c r="B252" s="16">
        <v>2016</v>
      </c>
      <c r="C252" s="17">
        <v>42586</v>
      </c>
      <c r="D252" s="16">
        <v>5</v>
      </c>
      <c r="E252" s="16">
        <v>33</v>
      </c>
      <c r="F252">
        <v>2</v>
      </c>
      <c r="G252">
        <v>4</v>
      </c>
      <c r="H252">
        <v>2</v>
      </c>
      <c r="I252">
        <v>0</v>
      </c>
      <c r="J252">
        <v>0</v>
      </c>
      <c r="K252">
        <f t="shared" si="3"/>
        <v>2</v>
      </c>
      <c r="N252" s="1"/>
      <c r="O252" s="1"/>
    </row>
    <row r="253" spans="1:15" x14ac:dyDescent="0.3">
      <c r="A253" s="16" t="s">
        <v>6</v>
      </c>
      <c r="B253" s="16">
        <v>2016</v>
      </c>
      <c r="C253" s="17">
        <v>42586</v>
      </c>
      <c r="D253" s="16">
        <v>6</v>
      </c>
      <c r="E253" s="16">
        <v>27</v>
      </c>
      <c r="F253">
        <v>2</v>
      </c>
      <c r="G253">
        <v>7</v>
      </c>
      <c r="H253">
        <v>6</v>
      </c>
      <c r="I253">
        <v>0</v>
      </c>
      <c r="J253">
        <v>0</v>
      </c>
      <c r="K253">
        <f t="shared" si="3"/>
        <v>1</v>
      </c>
      <c r="N253" s="1"/>
      <c r="O253" s="1"/>
    </row>
    <row r="254" spans="1:15" x14ac:dyDescent="0.3">
      <c r="A254" s="16" t="s">
        <v>6</v>
      </c>
      <c r="B254" s="16">
        <v>2016</v>
      </c>
      <c r="C254" s="17">
        <v>42594</v>
      </c>
      <c r="D254" s="16">
        <v>1</v>
      </c>
      <c r="E254" s="16">
        <v>19</v>
      </c>
      <c r="F254">
        <v>1</v>
      </c>
      <c r="G254">
        <v>1</v>
      </c>
      <c r="H254">
        <v>0</v>
      </c>
      <c r="I254">
        <v>0</v>
      </c>
      <c r="J254">
        <v>1</v>
      </c>
      <c r="K254">
        <f t="shared" si="3"/>
        <v>1</v>
      </c>
    </row>
    <row r="255" spans="1:15" x14ac:dyDescent="0.3">
      <c r="A255" s="16" t="s">
        <v>6</v>
      </c>
      <c r="B255" s="16">
        <v>2016</v>
      </c>
      <c r="C255" s="17">
        <v>42594</v>
      </c>
      <c r="D255" s="16">
        <v>2</v>
      </c>
      <c r="E255" s="16">
        <v>49</v>
      </c>
      <c r="F255">
        <v>1</v>
      </c>
      <c r="G255">
        <v>1</v>
      </c>
      <c r="H255">
        <v>1</v>
      </c>
      <c r="I255">
        <v>0</v>
      </c>
      <c r="J255">
        <v>0</v>
      </c>
      <c r="K255">
        <f t="shared" si="3"/>
        <v>0</v>
      </c>
    </row>
    <row r="256" spans="1:15" x14ac:dyDescent="0.3">
      <c r="A256" s="16" t="s">
        <v>6</v>
      </c>
      <c r="B256" s="16">
        <v>2016</v>
      </c>
      <c r="C256" s="17">
        <v>42594</v>
      </c>
      <c r="D256" s="16">
        <v>3</v>
      </c>
      <c r="E256" s="16">
        <v>38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3"/>
        <v>0</v>
      </c>
    </row>
    <row r="257" spans="1:11" x14ac:dyDescent="0.3">
      <c r="A257" s="16" t="s">
        <v>6</v>
      </c>
      <c r="B257" s="16">
        <v>2016</v>
      </c>
      <c r="C257" s="17">
        <v>42594</v>
      </c>
      <c r="D257" s="16">
        <v>4</v>
      </c>
      <c r="E257" s="16">
        <v>14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3"/>
        <v>0</v>
      </c>
    </row>
    <row r="258" spans="1:11" x14ac:dyDescent="0.3">
      <c r="A258" s="16" t="s">
        <v>6</v>
      </c>
      <c r="B258" s="16">
        <v>2016</v>
      </c>
      <c r="C258" s="17">
        <v>42594</v>
      </c>
      <c r="D258" s="16">
        <v>5</v>
      </c>
      <c r="E258" s="16">
        <v>22</v>
      </c>
      <c r="F258">
        <v>1</v>
      </c>
      <c r="G258">
        <v>1</v>
      </c>
      <c r="H258">
        <v>0</v>
      </c>
      <c r="I258">
        <v>0</v>
      </c>
      <c r="J258">
        <v>0</v>
      </c>
      <c r="K258">
        <f t="shared" si="3"/>
        <v>1</v>
      </c>
    </row>
    <row r="259" spans="1:11" x14ac:dyDescent="0.3">
      <c r="A259" s="16" t="s">
        <v>6</v>
      </c>
      <c r="B259" s="16">
        <v>2016</v>
      </c>
      <c r="C259" s="17">
        <v>42594</v>
      </c>
      <c r="D259" s="16">
        <v>6</v>
      </c>
      <c r="E259" s="16">
        <v>11</v>
      </c>
      <c r="F259">
        <v>1</v>
      </c>
      <c r="G259">
        <v>2</v>
      </c>
      <c r="H259">
        <v>2</v>
      </c>
      <c r="I259">
        <v>0</v>
      </c>
      <c r="J259">
        <v>0</v>
      </c>
      <c r="K259">
        <f t="shared" ref="K259:K271" si="4">G259-H259</f>
        <v>0</v>
      </c>
    </row>
    <row r="260" spans="1:11" x14ac:dyDescent="0.3">
      <c r="A260" s="16" t="s">
        <v>6</v>
      </c>
      <c r="B260" s="16">
        <v>2016</v>
      </c>
      <c r="C260" s="17">
        <v>42600</v>
      </c>
      <c r="D260" s="16">
        <v>1</v>
      </c>
      <c r="E260" s="16">
        <v>32</v>
      </c>
      <c r="F260">
        <v>1</v>
      </c>
      <c r="G260">
        <v>2</v>
      </c>
      <c r="H260">
        <v>2</v>
      </c>
      <c r="I260">
        <v>0</v>
      </c>
      <c r="J260">
        <v>0</v>
      </c>
      <c r="K260">
        <f t="shared" si="4"/>
        <v>0</v>
      </c>
    </row>
    <row r="261" spans="1:11" x14ac:dyDescent="0.3">
      <c r="A261" s="16" t="s">
        <v>6</v>
      </c>
      <c r="B261" s="16">
        <v>2016</v>
      </c>
      <c r="C261" s="17">
        <v>42600</v>
      </c>
      <c r="D261" s="16">
        <v>2</v>
      </c>
      <c r="E261" s="16">
        <v>13</v>
      </c>
      <c r="F261">
        <v>1</v>
      </c>
      <c r="G261">
        <v>7</v>
      </c>
      <c r="H261">
        <v>7</v>
      </c>
      <c r="I261">
        <v>0</v>
      </c>
      <c r="J261">
        <v>0</v>
      </c>
      <c r="K261">
        <f t="shared" si="4"/>
        <v>0</v>
      </c>
    </row>
    <row r="262" spans="1:11" x14ac:dyDescent="0.3">
      <c r="A262" s="16" t="s">
        <v>6</v>
      </c>
      <c r="B262" s="16">
        <v>2016</v>
      </c>
      <c r="C262" s="17">
        <v>42600</v>
      </c>
      <c r="D262" s="16">
        <v>3</v>
      </c>
      <c r="E262" s="16">
        <v>24</v>
      </c>
      <c r="F262">
        <v>3</v>
      </c>
      <c r="G262">
        <v>4</v>
      </c>
      <c r="H262">
        <v>2</v>
      </c>
      <c r="I262">
        <v>0</v>
      </c>
      <c r="J262">
        <v>0</v>
      </c>
      <c r="K262">
        <f t="shared" si="4"/>
        <v>2</v>
      </c>
    </row>
    <row r="263" spans="1:11" x14ac:dyDescent="0.3">
      <c r="A263" s="16" t="s">
        <v>6</v>
      </c>
      <c r="B263" s="16">
        <v>2016</v>
      </c>
      <c r="C263" s="17">
        <v>42600</v>
      </c>
      <c r="D263" s="16">
        <v>4</v>
      </c>
      <c r="E263" s="16">
        <v>11</v>
      </c>
      <c r="F263">
        <v>1</v>
      </c>
      <c r="G263">
        <v>1</v>
      </c>
      <c r="H263">
        <v>1</v>
      </c>
      <c r="I263">
        <v>0</v>
      </c>
      <c r="J263">
        <v>0</v>
      </c>
      <c r="K263">
        <f t="shared" si="4"/>
        <v>0</v>
      </c>
    </row>
    <row r="264" spans="1:11" x14ac:dyDescent="0.3">
      <c r="A264" s="16" t="s">
        <v>6</v>
      </c>
      <c r="B264" s="16">
        <v>2016</v>
      </c>
      <c r="C264" s="17">
        <v>42600</v>
      </c>
      <c r="D264" s="16">
        <v>5</v>
      </c>
      <c r="E264" s="16">
        <v>13</v>
      </c>
      <c r="F264">
        <v>2</v>
      </c>
      <c r="G264">
        <v>4</v>
      </c>
      <c r="H264">
        <v>2</v>
      </c>
      <c r="I264">
        <v>2</v>
      </c>
      <c r="J264">
        <v>0</v>
      </c>
      <c r="K264">
        <f t="shared" si="4"/>
        <v>2</v>
      </c>
    </row>
    <row r="265" spans="1:11" x14ac:dyDescent="0.3">
      <c r="A265" s="16" t="s">
        <v>6</v>
      </c>
      <c r="B265" s="16">
        <v>2016</v>
      </c>
      <c r="C265" s="17">
        <v>42600</v>
      </c>
      <c r="D265" s="16">
        <v>6</v>
      </c>
      <c r="E265" s="16">
        <v>22</v>
      </c>
      <c r="F265">
        <v>2</v>
      </c>
      <c r="G265">
        <v>16</v>
      </c>
      <c r="H265">
        <v>15</v>
      </c>
      <c r="I265">
        <v>0</v>
      </c>
      <c r="J265">
        <v>0</v>
      </c>
      <c r="K265">
        <f t="shared" si="4"/>
        <v>1</v>
      </c>
    </row>
    <row r="266" spans="1:11" x14ac:dyDescent="0.3">
      <c r="A266" s="16" t="s">
        <v>6</v>
      </c>
      <c r="B266" s="16">
        <v>2016</v>
      </c>
      <c r="C266" s="17">
        <v>42607</v>
      </c>
      <c r="D266" s="16">
        <v>1</v>
      </c>
      <c r="E266" s="16">
        <v>15</v>
      </c>
      <c r="F266">
        <v>0</v>
      </c>
      <c r="G266">
        <v>0</v>
      </c>
      <c r="H266">
        <v>0</v>
      </c>
      <c r="I266">
        <v>0</v>
      </c>
      <c r="J266">
        <v>0</v>
      </c>
      <c r="K266">
        <f t="shared" si="4"/>
        <v>0</v>
      </c>
    </row>
    <row r="267" spans="1:11" x14ac:dyDescent="0.3">
      <c r="A267" s="16" t="s">
        <v>6</v>
      </c>
      <c r="B267" s="16">
        <v>2016</v>
      </c>
      <c r="C267" s="17">
        <v>42607</v>
      </c>
      <c r="D267" s="16">
        <v>2</v>
      </c>
      <c r="E267" s="16">
        <v>21</v>
      </c>
      <c r="F267">
        <v>1</v>
      </c>
      <c r="G267">
        <v>2</v>
      </c>
      <c r="H267">
        <v>0</v>
      </c>
      <c r="I267">
        <v>0</v>
      </c>
      <c r="J267">
        <v>2</v>
      </c>
      <c r="K267">
        <f t="shared" si="4"/>
        <v>2</v>
      </c>
    </row>
    <row r="268" spans="1:11" x14ac:dyDescent="0.3">
      <c r="A268" s="16" t="s">
        <v>6</v>
      </c>
      <c r="B268" s="16">
        <v>2016</v>
      </c>
      <c r="C268" s="17">
        <v>42607</v>
      </c>
      <c r="D268" s="16">
        <v>3</v>
      </c>
      <c r="E268" s="16">
        <v>25</v>
      </c>
      <c r="F268">
        <v>2</v>
      </c>
      <c r="G268">
        <v>4</v>
      </c>
      <c r="H268">
        <v>1</v>
      </c>
      <c r="I268">
        <v>0</v>
      </c>
      <c r="J268">
        <v>3</v>
      </c>
      <c r="K268">
        <f t="shared" si="4"/>
        <v>3</v>
      </c>
    </row>
    <row r="269" spans="1:11" x14ac:dyDescent="0.3">
      <c r="A269" s="16" t="s">
        <v>6</v>
      </c>
      <c r="B269" s="16">
        <v>2016</v>
      </c>
      <c r="C269" s="17">
        <v>42607</v>
      </c>
      <c r="D269" s="16">
        <v>4</v>
      </c>
      <c r="E269" s="16">
        <v>13</v>
      </c>
      <c r="F269">
        <v>1</v>
      </c>
      <c r="G269">
        <v>1</v>
      </c>
      <c r="H269">
        <v>0</v>
      </c>
      <c r="I269">
        <v>0</v>
      </c>
      <c r="J269">
        <v>0</v>
      </c>
      <c r="K269">
        <f t="shared" si="4"/>
        <v>1</v>
      </c>
    </row>
    <row r="270" spans="1:11" x14ac:dyDescent="0.3">
      <c r="A270" s="16" t="s">
        <v>6</v>
      </c>
      <c r="B270" s="16">
        <v>2016</v>
      </c>
      <c r="C270" s="17">
        <v>42607</v>
      </c>
      <c r="D270" s="16">
        <v>5</v>
      </c>
      <c r="E270" s="16">
        <v>15</v>
      </c>
      <c r="F270">
        <v>1</v>
      </c>
      <c r="G270">
        <v>2</v>
      </c>
      <c r="H270">
        <v>2</v>
      </c>
      <c r="I270">
        <v>0</v>
      </c>
      <c r="J270">
        <v>0</v>
      </c>
      <c r="K270">
        <f t="shared" si="4"/>
        <v>0</v>
      </c>
    </row>
    <row r="271" spans="1:11" x14ac:dyDescent="0.3">
      <c r="A271" s="16" t="s">
        <v>6</v>
      </c>
      <c r="B271" s="16">
        <v>2016</v>
      </c>
      <c r="C271" s="17">
        <v>42607</v>
      </c>
      <c r="D271" s="16">
        <v>6</v>
      </c>
      <c r="E271" s="16">
        <v>16</v>
      </c>
      <c r="F271">
        <v>1</v>
      </c>
      <c r="G271">
        <v>1</v>
      </c>
      <c r="H271">
        <v>0</v>
      </c>
      <c r="I271">
        <v>0</v>
      </c>
      <c r="J271">
        <v>0</v>
      </c>
      <c r="K271">
        <f t="shared" si="4"/>
        <v>1</v>
      </c>
    </row>
    <row r="272" spans="1:11" x14ac:dyDescent="0.3">
      <c r="A272" s="16"/>
      <c r="B272" s="16"/>
      <c r="C272" s="17"/>
      <c r="D272" s="16"/>
      <c r="E272" s="16"/>
      <c r="F272" s="16"/>
      <c r="G272" s="16"/>
      <c r="H272"/>
    </row>
    <row r="273" spans="1:8" x14ac:dyDescent="0.3">
      <c r="A273" s="16"/>
      <c r="B273" s="16"/>
      <c r="C273" s="17"/>
      <c r="D273" s="16"/>
      <c r="E273" s="16"/>
      <c r="F273" s="16"/>
      <c r="G273" s="16"/>
      <c r="H273"/>
    </row>
    <row r="274" spans="1:8" x14ac:dyDescent="0.3">
      <c r="A274" s="16"/>
      <c r="B274" s="16"/>
      <c r="C274" s="17"/>
      <c r="D274" s="16"/>
      <c r="E274" s="16"/>
      <c r="F274" s="16"/>
      <c r="G274" s="16"/>
      <c r="H274"/>
    </row>
    <row r="275" spans="1:8" x14ac:dyDescent="0.3">
      <c r="A275" s="16"/>
      <c r="B275" s="16"/>
      <c r="C275" s="17"/>
      <c r="D275" s="16"/>
      <c r="E275" s="16"/>
      <c r="F275" s="16"/>
      <c r="G275" s="16"/>
      <c r="H275"/>
    </row>
    <row r="276" spans="1:8" x14ac:dyDescent="0.3">
      <c r="A276" s="16"/>
      <c r="B276" s="16"/>
      <c r="C276" s="17"/>
      <c r="D276" s="16"/>
      <c r="E276" s="16"/>
      <c r="F276" s="16"/>
      <c r="G276" s="16"/>
      <c r="H276"/>
    </row>
    <row r="277" spans="1:8" x14ac:dyDescent="0.3">
      <c r="A277" s="16"/>
      <c r="B277" s="16"/>
      <c r="C277" s="17"/>
      <c r="D277" s="16"/>
      <c r="E277" s="16"/>
      <c r="F277" s="16"/>
      <c r="G277" s="16"/>
      <c r="H277"/>
    </row>
    <row r="278" spans="1:8" x14ac:dyDescent="0.3">
      <c r="A278" s="16"/>
      <c r="B278" s="16"/>
      <c r="C278" s="17"/>
      <c r="D278" s="16"/>
      <c r="E278" s="16"/>
      <c r="F278" s="16"/>
      <c r="G278" s="16"/>
      <c r="H278"/>
    </row>
    <row r="279" spans="1:8" x14ac:dyDescent="0.3">
      <c r="A279" s="16"/>
      <c r="B279" s="16"/>
      <c r="C279" s="17"/>
      <c r="D279" s="16"/>
      <c r="E279" s="16"/>
      <c r="F279" s="16"/>
      <c r="G279" s="16"/>
      <c r="H279"/>
    </row>
    <row r="280" spans="1:8" x14ac:dyDescent="0.3">
      <c r="A280" s="16"/>
      <c r="B280" s="16"/>
      <c r="C280" s="17"/>
      <c r="D280" s="16"/>
      <c r="E280" s="16"/>
      <c r="F280" s="16"/>
      <c r="G280" s="16"/>
      <c r="H280"/>
    </row>
    <row r="281" spans="1:8" x14ac:dyDescent="0.3">
      <c r="A281" s="16"/>
      <c r="B281" s="16"/>
      <c r="C281" s="17"/>
      <c r="D281" s="16"/>
      <c r="E281" s="16"/>
      <c r="F281" s="16"/>
      <c r="G281" s="16"/>
      <c r="H281"/>
    </row>
    <row r="282" spans="1:8" x14ac:dyDescent="0.3">
      <c r="A282" s="16"/>
      <c r="B282" s="16"/>
      <c r="C282" s="17"/>
      <c r="D282" s="16"/>
      <c r="E282" s="16"/>
      <c r="F282" s="16"/>
      <c r="G282" s="16"/>
      <c r="H282"/>
    </row>
    <row r="283" spans="1:8" x14ac:dyDescent="0.3">
      <c r="A283" s="16"/>
      <c r="B283" s="16"/>
      <c r="C283" s="17"/>
      <c r="D283" s="16"/>
      <c r="E283" s="16"/>
      <c r="F283" s="16"/>
      <c r="G283" s="16"/>
      <c r="H283"/>
    </row>
    <row r="284" spans="1:8" x14ac:dyDescent="0.3">
      <c r="A284" s="16"/>
      <c r="B284" s="16"/>
      <c r="C284" s="17"/>
      <c r="D284" s="16"/>
      <c r="E284" s="16"/>
      <c r="F284" s="16"/>
      <c r="G284" s="16"/>
      <c r="H284"/>
    </row>
    <row r="285" spans="1:8" x14ac:dyDescent="0.3">
      <c r="A285" s="16"/>
      <c r="B285" s="16"/>
      <c r="C285" s="17"/>
      <c r="D285" s="16"/>
      <c r="E285" s="16"/>
      <c r="F285" s="16"/>
      <c r="G285" s="16"/>
      <c r="H285"/>
    </row>
    <row r="286" spans="1:8" x14ac:dyDescent="0.3">
      <c r="A286" s="16"/>
      <c r="B286" s="16"/>
      <c r="C286" s="17"/>
      <c r="D286" s="16"/>
      <c r="E286" s="16"/>
      <c r="F286" s="16"/>
      <c r="G286" s="16"/>
      <c r="H286"/>
    </row>
    <row r="287" spans="1:8" x14ac:dyDescent="0.3">
      <c r="A287" s="16"/>
      <c r="B287" s="16"/>
      <c r="C287" s="17"/>
      <c r="D287" s="16"/>
      <c r="E287" s="16"/>
      <c r="F287" s="16"/>
      <c r="G287" s="16"/>
      <c r="H287"/>
    </row>
    <row r="288" spans="1:8" x14ac:dyDescent="0.3">
      <c r="A288" s="16"/>
      <c r="B288" s="16"/>
      <c r="C288" s="17"/>
      <c r="D288" s="16"/>
      <c r="E288" s="16"/>
      <c r="F288" s="16"/>
      <c r="G288" s="16"/>
      <c r="H288"/>
    </row>
    <row r="289" spans="1:8" x14ac:dyDescent="0.3">
      <c r="A289" s="16"/>
      <c r="B289" s="16"/>
      <c r="C289" s="17"/>
      <c r="D289" s="16"/>
      <c r="E289" s="16"/>
      <c r="F289" s="16"/>
      <c r="G289" s="16"/>
      <c r="H289"/>
    </row>
    <row r="290" spans="1:8" x14ac:dyDescent="0.3">
      <c r="A290" s="16"/>
      <c r="B290" s="16"/>
      <c r="C290" s="17"/>
      <c r="D290" s="16"/>
      <c r="E290" s="16"/>
      <c r="F290" s="16"/>
      <c r="G290" s="16"/>
      <c r="H290"/>
    </row>
    <row r="291" spans="1:8" x14ac:dyDescent="0.3">
      <c r="A291" s="16"/>
      <c r="B291" s="16"/>
      <c r="C291" s="17"/>
      <c r="D291" s="16"/>
      <c r="E291" s="16"/>
      <c r="F291" s="16"/>
      <c r="G291" s="16"/>
      <c r="H291"/>
    </row>
    <row r="292" spans="1:8" x14ac:dyDescent="0.3">
      <c r="A292" s="16"/>
      <c r="B292" s="16"/>
      <c r="C292" s="17"/>
      <c r="D292" s="16"/>
      <c r="E292" s="16"/>
      <c r="F292" s="16"/>
      <c r="G292" s="16"/>
      <c r="H292"/>
    </row>
    <row r="293" spans="1:8" x14ac:dyDescent="0.3">
      <c r="A293" s="16"/>
      <c r="B293" s="16"/>
      <c r="C293" s="17"/>
      <c r="D293" s="16"/>
      <c r="E293" s="16"/>
      <c r="F293" s="16"/>
      <c r="G293" s="16"/>
      <c r="H293"/>
    </row>
    <row r="294" spans="1:8" x14ac:dyDescent="0.3">
      <c r="A294" s="16"/>
      <c r="B294" s="16"/>
      <c r="C294" s="17"/>
      <c r="D294" s="16"/>
      <c r="E294" s="16"/>
      <c r="F294" s="16"/>
      <c r="G294" s="16"/>
      <c r="H294"/>
    </row>
    <row r="295" spans="1:8" x14ac:dyDescent="0.3">
      <c r="A295" s="16"/>
      <c r="B295" s="16"/>
      <c r="C295" s="17"/>
      <c r="D295" s="16"/>
      <c r="E295" s="16"/>
      <c r="F295" s="16"/>
      <c r="G295" s="16"/>
      <c r="H295"/>
    </row>
    <row r="296" spans="1:8" x14ac:dyDescent="0.3">
      <c r="A296" s="16"/>
      <c r="B296" s="16"/>
      <c r="C296" s="17"/>
      <c r="D296" s="16"/>
      <c r="E296" s="16"/>
      <c r="F296" s="16"/>
      <c r="G296" s="16"/>
      <c r="H296"/>
    </row>
    <row r="297" spans="1:8" x14ac:dyDescent="0.3">
      <c r="A297" s="16"/>
      <c r="B297" s="16"/>
      <c r="C297" s="17"/>
      <c r="D297" s="16"/>
      <c r="E297" s="16"/>
      <c r="F297" s="16"/>
      <c r="G297" s="16"/>
      <c r="H297"/>
    </row>
    <row r="298" spans="1:8" x14ac:dyDescent="0.3">
      <c r="A298" s="16"/>
      <c r="B298" s="16"/>
      <c r="C298" s="17"/>
      <c r="D298" s="16"/>
      <c r="E298" s="16"/>
      <c r="F298" s="16"/>
      <c r="G298" s="16"/>
      <c r="H298"/>
    </row>
    <row r="299" spans="1:8" x14ac:dyDescent="0.3">
      <c r="A299" s="16"/>
      <c r="B299" s="16"/>
      <c r="C299" s="17"/>
      <c r="D299" s="16"/>
      <c r="E299" s="16"/>
      <c r="F299" s="16"/>
      <c r="G299" s="16"/>
      <c r="H299"/>
    </row>
    <row r="300" spans="1:8" x14ac:dyDescent="0.3">
      <c r="A300" s="16"/>
      <c r="B300" s="16"/>
      <c r="C300" s="17"/>
      <c r="D300" s="16"/>
      <c r="E300" s="16"/>
      <c r="F300" s="16"/>
      <c r="G300" s="16"/>
      <c r="H300"/>
    </row>
    <row r="301" spans="1:8" x14ac:dyDescent="0.3">
      <c r="A301" s="16"/>
      <c r="B301" s="16"/>
      <c r="C301" s="17"/>
      <c r="D301" s="16"/>
      <c r="E301" s="16"/>
      <c r="F301" s="16"/>
      <c r="G301" s="16"/>
      <c r="H301"/>
    </row>
    <row r="302" spans="1:8" x14ac:dyDescent="0.3">
      <c r="A302" s="16"/>
      <c r="B302" s="16"/>
      <c r="C302" s="17"/>
      <c r="D302" s="16"/>
      <c r="E302" s="16"/>
      <c r="F302" s="16"/>
      <c r="G302" s="16"/>
      <c r="H302"/>
    </row>
    <row r="303" spans="1:8" x14ac:dyDescent="0.3">
      <c r="A303" s="16"/>
      <c r="B303" s="16"/>
      <c r="C303" s="17"/>
      <c r="D303" s="16"/>
      <c r="E303" s="16"/>
      <c r="F303" s="16"/>
      <c r="G303" s="16"/>
      <c r="H303"/>
    </row>
    <row r="304" spans="1:8" x14ac:dyDescent="0.3">
      <c r="A304" s="16"/>
      <c r="B304" s="16"/>
      <c r="C304" s="17"/>
      <c r="D304" s="16"/>
      <c r="E304" s="16"/>
      <c r="F304" s="16"/>
      <c r="G304" s="16"/>
      <c r="H304"/>
    </row>
    <row r="305" spans="1:8" x14ac:dyDescent="0.3">
      <c r="A305" s="16"/>
      <c r="B305" s="16"/>
      <c r="C305" s="17"/>
      <c r="D305" s="16"/>
      <c r="E305" s="16"/>
      <c r="F305" s="16"/>
      <c r="G305" s="16"/>
      <c r="H305"/>
    </row>
    <row r="306" spans="1:8" x14ac:dyDescent="0.3">
      <c r="A306" s="16"/>
      <c r="B306" s="16"/>
      <c r="C306" s="17"/>
      <c r="D306" s="16"/>
      <c r="E306" s="16"/>
      <c r="F306" s="16"/>
      <c r="G306" s="16"/>
      <c r="H306"/>
    </row>
    <row r="307" spans="1:8" x14ac:dyDescent="0.3">
      <c r="A307" s="16"/>
      <c r="B307" s="16"/>
      <c r="C307" s="17"/>
      <c r="D307" s="16"/>
      <c r="E307" s="16"/>
      <c r="F307" s="16"/>
      <c r="G307" s="16"/>
      <c r="H307"/>
    </row>
    <row r="308" spans="1:8" x14ac:dyDescent="0.3">
      <c r="A308" s="16"/>
      <c r="B308" s="16"/>
      <c r="C308" s="17"/>
      <c r="D308" s="16"/>
      <c r="E308" s="16"/>
      <c r="F308" s="16"/>
      <c r="G308" s="16"/>
      <c r="H308"/>
    </row>
    <row r="309" spans="1:8" x14ac:dyDescent="0.3">
      <c r="A309" s="16"/>
      <c r="B309" s="16"/>
      <c r="C309" s="17"/>
      <c r="D309" s="16"/>
      <c r="E309" s="16"/>
      <c r="F309" s="16"/>
      <c r="G309" s="16"/>
      <c r="H309"/>
    </row>
    <row r="310" spans="1:8" x14ac:dyDescent="0.3">
      <c r="A310" s="16"/>
      <c r="B310" s="16"/>
      <c r="C310" s="17"/>
      <c r="D310" s="16"/>
      <c r="E310" s="16"/>
      <c r="F310" s="16"/>
      <c r="G310" s="16"/>
      <c r="H310"/>
    </row>
    <row r="311" spans="1:8" x14ac:dyDescent="0.3">
      <c r="A311" s="16"/>
      <c r="B311" s="16"/>
      <c r="C311" s="17"/>
      <c r="D311" s="16"/>
      <c r="E311" s="16"/>
      <c r="F311" s="16"/>
      <c r="G311" s="16"/>
      <c r="H311"/>
    </row>
    <row r="312" spans="1:8" x14ac:dyDescent="0.3">
      <c r="A312" s="16"/>
      <c r="B312" s="16"/>
      <c r="C312" s="17"/>
      <c r="D312" s="16"/>
      <c r="E312" s="16"/>
      <c r="F312" s="16"/>
      <c r="G312" s="16"/>
      <c r="H312"/>
    </row>
    <row r="313" spans="1:8" x14ac:dyDescent="0.3">
      <c r="A313" s="16"/>
      <c r="B313" s="16"/>
      <c r="C313" s="17"/>
      <c r="D313" s="16"/>
      <c r="E313" s="16"/>
      <c r="F313" s="16"/>
      <c r="G313" s="16"/>
      <c r="H313"/>
    </row>
    <row r="314" spans="1:8" x14ac:dyDescent="0.3">
      <c r="A314" s="16"/>
      <c r="B314" s="16"/>
      <c r="C314" s="17"/>
      <c r="D314" s="16"/>
      <c r="E314" s="16"/>
      <c r="F314" s="16"/>
      <c r="G314" s="16"/>
      <c r="H314"/>
    </row>
    <row r="315" spans="1:8" x14ac:dyDescent="0.3">
      <c r="A315" s="16"/>
      <c r="B315" s="16"/>
      <c r="C315" s="17"/>
      <c r="D315" s="16"/>
      <c r="E315" s="16"/>
      <c r="F315" s="16"/>
      <c r="G315" s="16"/>
      <c r="H315"/>
    </row>
    <row r="316" spans="1:8" x14ac:dyDescent="0.3">
      <c r="A316" s="16"/>
      <c r="B316" s="16"/>
      <c r="C316" s="17"/>
      <c r="D316" s="16"/>
      <c r="E316" s="16"/>
      <c r="F316" s="16"/>
      <c r="G316" s="16"/>
      <c r="H316"/>
    </row>
    <row r="317" spans="1:8" x14ac:dyDescent="0.3">
      <c r="A317" s="16"/>
      <c r="B317" s="16"/>
      <c r="C317" s="17"/>
      <c r="D317" s="16"/>
      <c r="E317" s="16"/>
      <c r="F317" s="16"/>
      <c r="G317" s="16"/>
      <c r="H317"/>
    </row>
    <row r="318" spans="1:8" x14ac:dyDescent="0.3">
      <c r="A318" s="16"/>
      <c r="B318" s="16"/>
      <c r="C318" s="17"/>
      <c r="D318" s="16"/>
      <c r="E318" s="16"/>
      <c r="F318" s="16"/>
      <c r="G318" s="16"/>
      <c r="H318"/>
    </row>
    <row r="319" spans="1:8" x14ac:dyDescent="0.3">
      <c r="A319" s="16"/>
      <c r="B319" s="16"/>
      <c r="C319" s="17"/>
      <c r="D319" s="16"/>
      <c r="E319" s="16"/>
      <c r="F319" s="16"/>
      <c r="G319" s="16"/>
      <c r="H319"/>
    </row>
    <row r="320" spans="1:8" x14ac:dyDescent="0.3">
      <c r="A320" s="16"/>
      <c r="B320" s="16"/>
      <c r="C320" s="17"/>
      <c r="D320" s="16"/>
      <c r="E320" s="16"/>
      <c r="F320" s="16"/>
      <c r="G320" s="16"/>
      <c r="H320"/>
    </row>
    <row r="321" spans="1:8" x14ac:dyDescent="0.3">
      <c r="A321" s="16"/>
      <c r="B321" s="16"/>
      <c r="C321" s="17"/>
      <c r="D321" s="16"/>
      <c r="E321" s="16"/>
      <c r="F321" s="16"/>
      <c r="G321" s="16"/>
      <c r="H321"/>
    </row>
    <row r="322" spans="1:8" x14ac:dyDescent="0.3">
      <c r="A322" s="16"/>
      <c r="B322" s="16"/>
      <c r="C322" s="17"/>
      <c r="D322" s="16"/>
      <c r="E322" s="16"/>
      <c r="F322" s="16"/>
      <c r="G322" s="16"/>
      <c r="H322"/>
    </row>
    <row r="323" spans="1:8" x14ac:dyDescent="0.3">
      <c r="A323" s="16"/>
      <c r="B323" s="16"/>
      <c r="C323" s="17"/>
      <c r="D323" s="16"/>
      <c r="E323" s="16"/>
      <c r="F323" s="16"/>
      <c r="G323" s="16"/>
      <c r="H323"/>
    </row>
    <row r="324" spans="1:8" x14ac:dyDescent="0.3">
      <c r="A324" s="16"/>
      <c r="B324" s="16"/>
      <c r="C324" s="17"/>
      <c r="D324" s="16"/>
      <c r="E324" s="16"/>
      <c r="F324" s="16"/>
      <c r="G324" s="16"/>
      <c r="H324"/>
    </row>
    <row r="325" spans="1:8" x14ac:dyDescent="0.3">
      <c r="A325" s="16"/>
      <c r="B325" s="16"/>
      <c r="C325" s="17"/>
      <c r="D325" s="16"/>
      <c r="E325" s="16"/>
      <c r="F325" s="16"/>
      <c r="G325" s="16"/>
      <c r="H325"/>
    </row>
    <row r="326" spans="1:8" x14ac:dyDescent="0.3">
      <c r="A326" s="16"/>
      <c r="B326" s="16"/>
      <c r="C326" s="17"/>
      <c r="D326" s="16"/>
      <c r="E326" s="16"/>
      <c r="F326" s="16"/>
      <c r="G326" s="16"/>
      <c r="H326"/>
    </row>
    <row r="327" spans="1:8" x14ac:dyDescent="0.3">
      <c r="A327" s="16"/>
      <c r="B327" s="16"/>
      <c r="C327" s="17"/>
      <c r="D327" s="16"/>
      <c r="E327" s="16"/>
      <c r="F327" s="16"/>
      <c r="G327" s="16"/>
      <c r="H327"/>
    </row>
    <row r="328" spans="1:8" x14ac:dyDescent="0.3">
      <c r="A328" s="16"/>
      <c r="B328" s="16"/>
      <c r="C328" s="17"/>
      <c r="D328" s="16"/>
      <c r="E328" s="16"/>
      <c r="F328" s="16"/>
      <c r="G328" s="16"/>
      <c r="H328"/>
    </row>
    <row r="329" spans="1:8" x14ac:dyDescent="0.3">
      <c r="A329" s="16"/>
      <c r="B329" s="16"/>
      <c r="C329" s="17"/>
      <c r="D329" s="16"/>
      <c r="E329" s="16"/>
      <c r="F329" s="16"/>
      <c r="G329" s="16"/>
      <c r="H329"/>
    </row>
    <row r="330" spans="1:8" x14ac:dyDescent="0.3">
      <c r="A330" s="16"/>
      <c r="B330" s="16"/>
      <c r="C330" s="17"/>
      <c r="D330" s="16"/>
      <c r="E330" s="16"/>
      <c r="F330" s="16"/>
      <c r="G330" s="16"/>
      <c r="H330"/>
    </row>
    <row r="331" spans="1:8" x14ac:dyDescent="0.3">
      <c r="A331" s="16"/>
      <c r="B331" s="16"/>
      <c r="C331" s="17"/>
      <c r="D331" s="16"/>
      <c r="E331" s="16"/>
      <c r="F331" s="16"/>
      <c r="G331" s="16"/>
      <c r="H331"/>
    </row>
    <row r="332" spans="1:8" x14ac:dyDescent="0.3">
      <c r="A332" s="16"/>
      <c r="B332" s="16"/>
      <c r="C332" s="17"/>
      <c r="D332" s="16"/>
      <c r="E332" s="16"/>
      <c r="F332" s="16"/>
      <c r="G332" s="16"/>
      <c r="H332"/>
    </row>
    <row r="333" spans="1:8" x14ac:dyDescent="0.3">
      <c r="A333" s="16"/>
      <c r="B333" s="16"/>
      <c r="C333" s="17"/>
      <c r="D333" s="16"/>
      <c r="E333" s="16"/>
      <c r="F333" s="16"/>
      <c r="G333" s="16"/>
      <c r="H333"/>
    </row>
    <row r="334" spans="1:8" x14ac:dyDescent="0.3">
      <c r="A334" s="16"/>
      <c r="B334" s="16"/>
      <c r="C334" s="17"/>
      <c r="D334" s="16"/>
      <c r="E334" s="16"/>
      <c r="F334" s="16"/>
      <c r="G334" s="16"/>
      <c r="H334"/>
    </row>
    <row r="335" spans="1:8" x14ac:dyDescent="0.3">
      <c r="A335" s="16"/>
      <c r="B335" s="16"/>
      <c r="C335" s="17"/>
      <c r="D335" s="16"/>
      <c r="E335" s="16"/>
      <c r="F335" s="16"/>
      <c r="G335" s="16"/>
      <c r="H335"/>
    </row>
    <row r="336" spans="1:8" x14ac:dyDescent="0.3">
      <c r="A336" s="16"/>
      <c r="B336" s="16"/>
      <c r="C336" s="17"/>
      <c r="D336" s="16"/>
      <c r="E336" s="16"/>
      <c r="F336" s="16"/>
      <c r="G336" s="16"/>
      <c r="H336"/>
    </row>
    <row r="337" spans="1:8" x14ac:dyDescent="0.3">
      <c r="A337" s="16"/>
      <c r="B337" s="16"/>
      <c r="C337" s="17"/>
      <c r="D337" s="16"/>
      <c r="E337" s="16"/>
      <c r="F337" s="16"/>
      <c r="G337" s="16"/>
      <c r="H337"/>
    </row>
    <row r="338" spans="1:8" x14ac:dyDescent="0.3">
      <c r="A338" s="16"/>
      <c r="B338" s="16"/>
      <c r="C338" s="17"/>
      <c r="D338" s="16"/>
      <c r="E338" s="16"/>
      <c r="F338" s="16"/>
      <c r="G338" s="16"/>
      <c r="H338"/>
    </row>
    <row r="339" spans="1:8" x14ac:dyDescent="0.3">
      <c r="A339" s="16"/>
      <c r="B339" s="16"/>
      <c r="C339" s="17"/>
      <c r="D339" s="16"/>
      <c r="E339" s="16"/>
      <c r="F339" s="16"/>
      <c r="G339" s="16"/>
      <c r="H339"/>
    </row>
    <row r="340" spans="1:8" x14ac:dyDescent="0.3">
      <c r="A340" s="16"/>
      <c r="B340" s="16"/>
      <c r="C340" s="17"/>
      <c r="D340" s="16"/>
      <c r="E340" s="16"/>
      <c r="F340" s="16"/>
      <c r="G340" s="16"/>
      <c r="H340"/>
    </row>
    <row r="341" spans="1:8" x14ac:dyDescent="0.3">
      <c r="A341" s="16"/>
      <c r="B341" s="16"/>
      <c r="C341" s="17"/>
      <c r="D341" s="16"/>
      <c r="E341" s="16"/>
      <c r="F341" s="16"/>
      <c r="G341" s="16"/>
      <c r="H341"/>
    </row>
    <row r="342" spans="1:8" x14ac:dyDescent="0.3">
      <c r="A342" s="16"/>
      <c r="B342" s="16"/>
      <c r="C342" s="17"/>
      <c r="D342" s="16"/>
      <c r="E342" s="16"/>
      <c r="F342" s="16"/>
      <c r="G342" s="16"/>
      <c r="H342"/>
    </row>
    <row r="343" spans="1:8" x14ac:dyDescent="0.3">
      <c r="A343" s="16"/>
      <c r="B343" s="16"/>
      <c r="C343" s="17"/>
      <c r="D343" s="16"/>
      <c r="E343" s="16"/>
      <c r="F343" s="16"/>
      <c r="G343" s="16"/>
      <c r="H343"/>
    </row>
    <row r="344" spans="1:8" x14ac:dyDescent="0.3">
      <c r="A344" s="16"/>
      <c r="B344" s="16"/>
      <c r="C344" s="17"/>
      <c r="D344" s="16"/>
      <c r="E344" s="16"/>
      <c r="F344" s="16"/>
      <c r="G344" s="16"/>
      <c r="H344"/>
    </row>
    <row r="345" spans="1:8" x14ac:dyDescent="0.3">
      <c r="A345" s="16"/>
      <c r="B345" s="16"/>
      <c r="C345" s="17"/>
      <c r="D345" s="16"/>
      <c r="E345" s="16"/>
      <c r="F345" s="16"/>
      <c r="G345" s="16"/>
      <c r="H345"/>
    </row>
    <row r="346" spans="1:8" x14ac:dyDescent="0.3">
      <c r="A346" s="16"/>
      <c r="B346" s="16"/>
      <c r="C346" s="17"/>
      <c r="D346" s="16"/>
      <c r="E346" s="16"/>
      <c r="F346" s="16"/>
      <c r="G346" s="16"/>
      <c r="H346"/>
    </row>
    <row r="347" spans="1:8" x14ac:dyDescent="0.3">
      <c r="A347" s="16"/>
      <c r="B347" s="16"/>
      <c r="C347" s="17"/>
      <c r="D347" s="16"/>
      <c r="E347" s="16"/>
      <c r="F347" s="16"/>
      <c r="G347" s="16"/>
      <c r="H347"/>
    </row>
    <row r="348" spans="1:8" x14ac:dyDescent="0.3">
      <c r="A348" s="16"/>
      <c r="B348" s="16"/>
      <c r="C348" s="17"/>
      <c r="D348" s="16"/>
      <c r="E348" s="16"/>
      <c r="F348" s="16"/>
      <c r="G348" s="16"/>
      <c r="H348"/>
    </row>
    <row r="349" spans="1:8" x14ac:dyDescent="0.3">
      <c r="A349" s="16"/>
      <c r="B349" s="16"/>
      <c r="C349" s="17"/>
      <c r="D349" s="16"/>
      <c r="E349" s="16"/>
      <c r="F349" s="16"/>
      <c r="G349" s="16"/>
      <c r="H349"/>
    </row>
    <row r="350" spans="1:8" x14ac:dyDescent="0.3">
      <c r="A350" s="16"/>
      <c r="B350" s="16"/>
      <c r="C350" s="17"/>
      <c r="D350" s="16"/>
      <c r="E350" s="16"/>
      <c r="F350" s="16"/>
      <c r="G350" s="16"/>
      <c r="H350"/>
    </row>
    <row r="351" spans="1:8" x14ac:dyDescent="0.3">
      <c r="A351" s="16"/>
      <c r="B351" s="16"/>
      <c r="C351" s="17"/>
      <c r="D351" s="16"/>
      <c r="E351" s="16"/>
      <c r="F351" s="16"/>
      <c r="G351" s="16"/>
      <c r="H351"/>
    </row>
    <row r="352" spans="1:8" x14ac:dyDescent="0.3">
      <c r="A352" s="16"/>
      <c r="B352" s="16"/>
      <c r="C352" s="17"/>
      <c r="D352" s="16"/>
      <c r="E352" s="16"/>
      <c r="F352" s="16"/>
      <c r="G352" s="16"/>
      <c r="H352"/>
    </row>
    <row r="353" spans="1:8" x14ac:dyDescent="0.3">
      <c r="A353" s="16"/>
      <c r="B353" s="16"/>
      <c r="C353" s="17"/>
      <c r="D353" s="16"/>
      <c r="E353" s="16"/>
      <c r="F353" s="16"/>
      <c r="G353" s="16"/>
      <c r="H353"/>
    </row>
    <row r="354" spans="1:8" x14ac:dyDescent="0.3">
      <c r="A354" s="16"/>
      <c r="B354" s="16"/>
      <c r="C354" s="17"/>
      <c r="D354" s="16"/>
      <c r="E354" s="16"/>
      <c r="F354" s="16"/>
      <c r="G354" s="16"/>
      <c r="H354"/>
    </row>
    <row r="355" spans="1:8" x14ac:dyDescent="0.3">
      <c r="A355" s="16"/>
      <c r="B355" s="16"/>
      <c r="C355" s="17"/>
      <c r="D355" s="16"/>
      <c r="E355" s="16"/>
      <c r="F355" s="16"/>
      <c r="G355" s="16"/>
      <c r="H355"/>
    </row>
    <row r="356" spans="1:8" x14ac:dyDescent="0.3">
      <c r="A356" s="16"/>
      <c r="B356" s="16"/>
      <c r="C356" s="17"/>
      <c r="D356" s="16"/>
      <c r="E356" s="16"/>
      <c r="F356" s="16"/>
      <c r="G356" s="16"/>
      <c r="H356"/>
    </row>
    <row r="357" spans="1:8" x14ac:dyDescent="0.3">
      <c r="A357" s="16"/>
      <c r="B357" s="16"/>
      <c r="C357" s="17"/>
      <c r="D357" s="16"/>
      <c r="E357" s="16"/>
      <c r="F357" s="16"/>
      <c r="G357" s="16"/>
      <c r="H357"/>
    </row>
    <row r="358" spans="1:8" x14ac:dyDescent="0.3">
      <c r="A358" s="16"/>
      <c r="B358" s="16"/>
      <c r="C358" s="17"/>
      <c r="D358" s="16"/>
      <c r="E358" s="16"/>
      <c r="F358" s="16"/>
      <c r="G358" s="16"/>
      <c r="H358"/>
    </row>
    <row r="359" spans="1:8" x14ac:dyDescent="0.3">
      <c r="A359" s="16"/>
      <c r="B359" s="16"/>
      <c r="C359" s="17"/>
      <c r="D359" s="16"/>
      <c r="E359" s="16"/>
      <c r="F359" s="16"/>
      <c r="G359" s="16"/>
      <c r="H359"/>
    </row>
    <row r="360" spans="1:8" x14ac:dyDescent="0.3">
      <c r="A360" s="16"/>
      <c r="B360" s="16"/>
      <c r="C360" s="17"/>
      <c r="D360" s="16"/>
      <c r="E360" s="16"/>
      <c r="F360" s="16"/>
      <c r="G360" s="16"/>
      <c r="H360"/>
    </row>
    <row r="361" spans="1:8" x14ac:dyDescent="0.3">
      <c r="A361" s="16"/>
      <c r="B361" s="16"/>
      <c r="C361" s="17"/>
      <c r="D361" s="16"/>
      <c r="E361" s="16"/>
      <c r="F361" s="16"/>
      <c r="G361" s="16"/>
      <c r="H361"/>
    </row>
    <row r="362" spans="1:8" x14ac:dyDescent="0.3">
      <c r="A362" s="16"/>
      <c r="B362" s="16"/>
      <c r="C362" s="17"/>
      <c r="D362" s="16"/>
      <c r="E362" s="16"/>
      <c r="F362" s="16"/>
      <c r="G362" s="16"/>
      <c r="H362"/>
    </row>
    <row r="363" spans="1:8" x14ac:dyDescent="0.3">
      <c r="A363" s="16"/>
      <c r="B363" s="16"/>
      <c r="C363" s="17"/>
      <c r="D363" s="16"/>
      <c r="E363" s="16"/>
      <c r="F363" s="16"/>
      <c r="G363" s="16"/>
      <c r="H363"/>
    </row>
    <row r="364" spans="1:8" x14ac:dyDescent="0.3">
      <c r="A364" s="16"/>
      <c r="B364" s="16"/>
      <c r="C364" s="17"/>
      <c r="D364" s="16"/>
      <c r="E364" s="16"/>
      <c r="F364" s="16"/>
      <c r="G364" s="16"/>
      <c r="H364"/>
    </row>
    <row r="365" spans="1:8" x14ac:dyDescent="0.3">
      <c r="A365" s="16"/>
      <c r="B365" s="16"/>
      <c r="C365" s="17"/>
      <c r="D365" s="16"/>
      <c r="E365" s="16"/>
      <c r="F365" s="16"/>
      <c r="G365" s="16"/>
      <c r="H365"/>
    </row>
    <row r="366" spans="1:8" x14ac:dyDescent="0.3">
      <c r="A366" s="16"/>
      <c r="B366" s="16"/>
      <c r="C366" s="17"/>
      <c r="D366" s="16"/>
      <c r="E366" s="16"/>
      <c r="F366" s="16"/>
      <c r="G366" s="16"/>
      <c r="H366"/>
    </row>
    <row r="367" spans="1:8" x14ac:dyDescent="0.3">
      <c r="A367" s="16"/>
      <c r="B367" s="16"/>
      <c r="C367" s="17"/>
      <c r="D367" s="16"/>
      <c r="E367" s="16"/>
      <c r="F367" s="16"/>
      <c r="G367" s="16"/>
      <c r="H367"/>
    </row>
    <row r="368" spans="1:8" x14ac:dyDescent="0.3">
      <c r="A368" s="16"/>
      <c r="B368" s="16"/>
      <c r="C368" s="17"/>
      <c r="D368" s="16"/>
      <c r="E368" s="16"/>
      <c r="F368" s="16"/>
      <c r="G368" s="16"/>
      <c r="H368"/>
    </row>
    <row r="369" spans="1:8" x14ac:dyDescent="0.3">
      <c r="A369" s="16"/>
      <c r="B369" s="16"/>
      <c r="C369" s="17"/>
      <c r="D369" s="16"/>
      <c r="E369" s="16"/>
      <c r="F369" s="16"/>
      <c r="G369" s="16"/>
      <c r="H369"/>
    </row>
    <row r="370" spans="1:8" x14ac:dyDescent="0.3">
      <c r="A370" s="16"/>
      <c r="B370" s="16"/>
      <c r="C370" s="17"/>
      <c r="D370" s="16"/>
      <c r="E370" s="16"/>
      <c r="F370" s="16"/>
      <c r="G370" s="16"/>
      <c r="H370"/>
    </row>
    <row r="371" spans="1:8" x14ac:dyDescent="0.3">
      <c r="A371" s="16"/>
      <c r="B371" s="16"/>
      <c r="C371" s="17"/>
      <c r="D371" s="16"/>
      <c r="E371" s="16"/>
      <c r="F371" s="16"/>
      <c r="G371" s="16"/>
      <c r="H371"/>
    </row>
    <row r="372" spans="1:8" x14ac:dyDescent="0.3">
      <c r="A372" s="16"/>
      <c r="B372" s="16"/>
      <c r="C372" s="17"/>
      <c r="D372" s="16"/>
      <c r="E372" s="16"/>
      <c r="F372" s="16"/>
      <c r="G372" s="16"/>
      <c r="H372"/>
    </row>
    <row r="373" spans="1:8" x14ac:dyDescent="0.3">
      <c r="A373" s="16"/>
      <c r="B373" s="16"/>
      <c r="C373" s="17"/>
      <c r="D373" s="16"/>
      <c r="E373" s="16"/>
      <c r="F373" s="16"/>
      <c r="G373" s="16"/>
      <c r="H373"/>
    </row>
    <row r="374" spans="1:8" x14ac:dyDescent="0.3">
      <c r="A374" s="16"/>
      <c r="B374" s="16"/>
      <c r="C374" s="17"/>
      <c r="D374" s="16"/>
      <c r="E374" s="16"/>
      <c r="F374" s="16"/>
      <c r="G374" s="16"/>
      <c r="H374"/>
    </row>
    <row r="375" spans="1:8" x14ac:dyDescent="0.3">
      <c r="A375" s="16"/>
      <c r="B375" s="16"/>
      <c r="C375" s="17"/>
      <c r="D375" s="16"/>
      <c r="E375" s="16"/>
      <c r="F375" s="16"/>
      <c r="G375" s="16"/>
      <c r="H375"/>
    </row>
    <row r="376" spans="1:8" x14ac:dyDescent="0.3">
      <c r="A376" s="16"/>
      <c r="B376" s="16"/>
      <c r="C376" s="17"/>
      <c r="D376" s="16"/>
      <c r="E376" s="16"/>
      <c r="F376" s="16"/>
      <c r="G376" s="16"/>
      <c r="H376"/>
    </row>
    <row r="377" spans="1:8" x14ac:dyDescent="0.3">
      <c r="A377" s="16"/>
      <c r="B377" s="16"/>
      <c r="C377" s="17"/>
      <c r="D377" s="16"/>
      <c r="E377" s="16"/>
      <c r="F377" s="16"/>
      <c r="G377" s="16"/>
      <c r="H377"/>
    </row>
    <row r="378" spans="1:8" x14ac:dyDescent="0.3">
      <c r="A378" s="16"/>
      <c r="B378" s="16"/>
      <c r="C378" s="17"/>
      <c r="D378" s="16"/>
      <c r="E378" s="16"/>
      <c r="F378" s="16"/>
      <c r="G378" s="16"/>
      <c r="H378"/>
    </row>
    <row r="379" spans="1:8" x14ac:dyDescent="0.3">
      <c r="A379" s="16"/>
      <c r="B379" s="16"/>
      <c r="C379" s="17"/>
      <c r="D379" s="16"/>
      <c r="E379" s="16"/>
      <c r="F379" s="16"/>
      <c r="G379" s="16"/>
      <c r="H379"/>
    </row>
    <row r="380" spans="1:8" x14ac:dyDescent="0.3">
      <c r="A380" s="16"/>
      <c r="B380" s="16"/>
      <c r="C380" s="17"/>
      <c r="D380" s="16"/>
      <c r="E380" s="16"/>
      <c r="F380" s="16"/>
      <c r="G380" s="16"/>
      <c r="H380"/>
    </row>
    <row r="381" spans="1:8" x14ac:dyDescent="0.3">
      <c r="A381" s="16"/>
      <c r="B381" s="16"/>
      <c r="C381" s="17"/>
      <c r="D381" s="16"/>
      <c r="E381" s="16"/>
      <c r="F381" s="16"/>
      <c r="G381" s="16"/>
      <c r="H381"/>
    </row>
    <row r="382" spans="1:8" x14ac:dyDescent="0.3">
      <c r="A382" s="16"/>
      <c r="B382" s="16"/>
      <c r="C382" s="17"/>
      <c r="D382" s="16"/>
      <c r="E382" s="16"/>
      <c r="F382" s="16"/>
      <c r="G382" s="16"/>
      <c r="H382"/>
    </row>
    <row r="383" spans="1:8" x14ac:dyDescent="0.3">
      <c r="A383" s="16"/>
      <c r="B383" s="16"/>
      <c r="C383" s="17"/>
      <c r="D383" s="16"/>
      <c r="E383" s="16"/>
      <c r="F383" s="16"/>
      <c r="G383" s="16"/>
      <c r="H383"/>
    </row>
    <row r="384" spans="1:8" x14ac:dyDescent="0.3">
      <c r="A384" s="16"/>
      <c r="B384" s="16"/>
      <c r="C384" s="17"/>
      <c r="D384" s="16"/>
      <c r="E384" s="16"/>
      <c r="F384" s="16"/>
      <c r="G384" s="16"/>
      <c r="H384"/>
    </row>
    <row r="385" spans="1:8" x14ac:dyDescent="0.3">
      <c r="A385" s="16"/>
      <c r="B385" s="16"/>
      <c r="C385" s="17"/>
      <c r="D385" s="16"/>
      <c r="E385" s="16"/>
      <c r="F385" s="16"/>
      <c r="G385" s="16"/>
      <c r="H385"/>
    </row>
  </sheetData>
  <sortState xmlns:xlrd2="http://schemas.microsoft.com/office/spreadsheetml/2017/richdata2" ref="M2:Q55">
    <sortCondition ref="N2:N55"/>
    <sortCondition ref="M2:M55"/>
  </sortState>
  <conditionalFormatting sqref="G386:G1048576 G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09"/>
  <sheetViews>
    <sheetView topLeftCell="D1" workbookViewId="0">
      <selection activeCell="L23" sqref="L23"/>
    </sheetView>
  </sheetViews>
  <sheetFormatPr baseColWidth="10" defaultRowHeight="14.4" x14ac:dyDescent="0.3"/>
  <cols>
    <col min="15" max="15" width="18.44140625" bestFit="1" customWidth="1"/>
  </cols>
  <sheetData>
    <row r="1" spans="1:17" s="3" customFormat="1" ht="28.8" x14ac:dyDescent="0.3">
      <c r="A1" s="3" t="s">
        <v>0</v>
      </c>
      <c r="B1" s="3" t="s">
        <v>30</v>
      </c>
      <c r="C1" s="3" t="s">
        <v>1</v>
      </c>
      <c r="D1" s="3" t="s">
        <v>2</v>
      </c>
      <c r="E1" s="4" t="s">
        <v>3</v>
      </c>
      <c r="F1" s="4" t="s">
        <v>60</v>
      </c>
      <c r="G1" s="4" t="s">
        <v>59</v>
      </c>
      <c r="H1" s="3" t="s">
        <v>56</v>
      </c>
      <c r="I1" s="3" t="s">
        <v>57</v>
      </c>
      <c r="J1" s="3" t="s">
        <v>58</v>
      </c>
      <c r="K1" s="4" t="s">
        <v>149</v>
      </c>
    </row>
    <row r="2" spans="1:17" x14ac:dyDescent="0.3">
      <c r="A2" t="s">
        <v>18</v>
      </c>
      <c r="B2">
        <v>2021</v>
      </c>
      <c r="C2" s="1">
        <v>44396</v>
      </c>
      <c r="D2">
        <v>1</v>
      </c>
      <c r="E2">
        <v>43</v>
      </c>
      <c r="F2">
        <v>1</v>
      </c>
      <c r="G2">
        <v>1</v>
      </c>
      <c r="H2">
        <v>1</v>
      </c>
      <c r="I2">
        <v>0</v>
      </c>
      <c r="J2">
        <v>0</v>
      </c>
      <c r="K2">
        <f>G2-H2</f>
        <v>0</v>
      </c>
      <c r="O2" s="5"/>
      <c r="P2" s="5"/>
      <c r="Q2" s="5"/>
    </row>
    <row r="3" spans="1:17" x14ac:dyDescent="0.3">
      <c r="A3" t="s">
        <v>18</v>
      </c>
      <c r="B3">
        <v>2021</v>
      </c>
      <c r="C3" s="1">
        <v>44396</v>
      </c>
      <c r="D3">
        <v>2</v>
      </c>
      <c r="E3">
        <v>45</v>
      </c>
      <c r="F3">
        <v>1</v>
      </c>
      <c r="G3">
        <v>3</v>
      </c>
      <c r="H3">
        <v>3</v>
      </c>
      <c r="I3">
        <v>0</v>
      </c>
      <c r="J3">
        <v>0</v>
      </c>
      <c r="K3">
        <f t="shared" ref="K3:K66" si="0">G3-H3</f>
        <v>0</v>
      </c>
      <c r="O3" s="5"/>
      <c r="P3" s="5"/>
      <c r="Q3" s="5"/>
    </row>
    <row r="4" spans="1:17" x14ac:dyDescent="0.3">
      <c r="A4" t="s">
        <v>18</v>
      </c>
      <c r="B4">
        <v>2021</v>
      </c>
      <c r="C4" s="1">
        <v>44396</v>
      </c>
      <c r="D4">
        <v>3</v>
      </c>
      <c r="E4">
        <v>45</v>
      </c>
      <c r="F4">
        <v>1</v>
      </c>
      <c r="G4">
        <v>4</v>
      </c>
      <c r="H4">
        <v>4</v>
      </c>
      <c r="I4">
        <v>0</v>
      </c>
      <c r="J4">
        <v>0</v>
      </c>
      <c r="K4">
        <f t="shared" si="0"/>
        <v>0</v>
      </c>
      <c r="O4" s="5"/>
      <c r="P4" s="5"/>
      <c r="Q4" s="5"/>
    </row>
    <row r="5" spans="1:17" x14ac:dyDescent="0.3">
      <c r="A5" t="s">
        <v>18</v>
      </c>
      <c r="B5">
        <v>2021</v>
      </c>
      <c r="C5" s="1">
        <v>44396</v>
      </c>
      <c r="D5">
        <v>4</v>
      </c>
      <c r="E5">
        <v>39</v>
      </c>
      <c r="F5">
        <v>0</v>
      </c>
      <c r="G5">
        <v>0</v>
      </c>
      <c r="H5">
        <v>0</v>
      </c>
      <c r="I5">
        <v>0</v>
      </c>
      <c r="J5">
        <v>0</v>
      </c>
      <c r="K5">
        <f t="shared" si="0"/>
        <v>0</v>
      </c>
      <c r="O5" s="5"/>
      <c r="P5" s="5"/>
      <c r="Q5" s="5"/>
    </row>
    <row r="6" spans="1:17" x14ac:dyDescent="0.3">
      <c r="A6" t="s">
        <v>18</v>
      </c>
      <c r="B6">
        <v>2021</v>
      </c>
      <c r="C6" s="1">
        <v>44396</v>
      </c>
      <c r="D6">
        <v>5</v>
      </c>
      <c r="E6">
        <v>38</v>
      </c>
      <c r="F6">
        <v>0</v>
      </c>
      <c r="G6">
        <v>0</v>
      </c>
      <c r="H6">
        <v>0</v>
      </c>
      <c r="I6">
        <v>0</v>
      </c>
      <c r="J6">
        <v>0</v>
      </c>
      <c r="K6">
        <f t="shared" si="0"/>
        <v>0</v>
      </c>
      <c r="O6" s="5"/>
      <c r="P6" s="5"/>
      <c r="Q6" s="5"/>
    </row>
    <row r="7" spans="1:17" x14ac:dyDescent="0.3">
      <c r="A7" t="s">
        <v>18</v>
      </c>
      <c r="B7">
        <v>2021</v>
      </c>
      <c r="C7" s="1">
        <v>44425</v>
      </c>
      <c r="D7">
        <v>1</v>
      </c>
      <c r="E7">
        <v>23</v>
      </c>
      <c r="F7">
        <v>1</v>
      </c>
      <c r="G7">
        <v>1</v>
      </c>
      <c r="H7">
        <v>1</v>
      </c>
      <c r="I7">
        <v>0</v>
      </c>
      <c r="J7">
        <v>0</v>
      </c>
      <c r="K7">
        <f t="shared" si="0"/>
        <v>0</v>
      </c>
      <c r="O7" s="5"/>
      <c r="P7" s="5"/>
      <c r="Q7" s="5"/>
    </row>
    <row r="8" spans="1:17" x14ac:dyDescent="0.3">
      <c r="A8" t="s">
        <v>18</v>
      </c>
      <c r="B8">
        <v>2021</v>
      </c>
      <c r="C8" s="1">
        <v>44425</v>
      </c>
      <c r="D8">
        <v>2</v>
      </c>
      <c r="E8">
        <v>28</v>
      </c>
      <c r="F8">
        <v>1</v>
      </c>
      <c r="G8">
        <v>2</v>
      </c>
      <c r="H8">
        <v>2</v>
      </c>
      <c r="I8">
        <v>0</v>
      </c>
      <c r="J8">
        <v>0</v>
      </c>
      <c r="K8">
        <f t="shared" si="0"/>
        <v>0</v>
      </c>
      <c r="O8" s="5"/>
      <c r="P8" s="5"/>
      <c r="Q8" s="5"/>
    </row>
    <row r="9" spans="1:17" x14ac:dyDescent="0.3">
      <c r="A9" t="s">
        <v>18</v>
      </c>
      <c r="B9">
        <v>2021</v>
      </c>
      <c r="C9" s="1">
        <v>44425</v>
      </c>
      <c r="D9">
        <v>3</v>
      </c>
      <c r="E9">
        <v>23</v>
      </c>
      <c r="F9">
        <v>1</v>
      </c>
      <c r="G9">
        <v>1</v>
      </c>
      <c r="H9">
        <v>0</v>
      </c>
      <c r="I9">
        <v>0</v>
      </c>
      <c r="J9">
        <v>0</v>
      </c>
      <c r="K9">
        <f t="shared" si="0"/>
        <v>1</v>
      </c>
      <c r="O9" s="5"/>
      <c r="P9" s="5"/>
      <c r="Q9" s="5"/>
    </row>
    <row r="10" spans="1:17" x14ac:dyDescent="0.3">
      <c r="A10" t="s">
        <v>18</v>
      </c>
      <c r="B10">
        <v>2021</v>
      </c>
      <c r="C10" s="1">
        <v>44425</v>
      </c>
      <c r="D10">
        <v>4</v>
      </c>
      <c r="E10">
        <v>28</v>
      </c>
      <c r="F10">
        <v>1</v>
      </c>
      <c r="G10">
        <v>3</v>
      </c>
      <c r="H10">
        <v>3</v>
      </c>
      <c r="I10">
        <v>0</v>
      </c>
      <c r="J10">
        <v>0</v>
      </c>
      <c r="K10">
        <f t="shared" si="0"/>
        <v>0</v>
      </c>
      <c r="O10" s="5"/>
      <c r="P10" s="5"/>
      <c r="Q10" s="5"/>
    </row>
    <row r="11" spans="1:17" x14ac:dyDescent="0.3">
      <c r="A11" t="s">
        <v>18</v>
      </c>
      <c r="B11">
        <v>2021</v>
      </c>
      <c r="C11" s="1">
        <v>44425</v>
      </c>
      <c r="D11">
        <v>5</v>
      </c>
      <c r="E11">
        <v>31</v>
      </c>
      <c r="F11">
        <v>1</v>
      </c>
      <c r="G11">
        <v>2</v>
      </c>
      <c r="H11">
        <v>2</v>
      </c>
      <c r="I11">
        <v>0</v>
      </c>
      <c r="J11">
        <v>0</v>
      </c>
      <c r="K11">
        <f t="shared" si="0"/>
        <v>0</v>
      </c>
      <c r="O11" s="5"/>
      <c r="P11" s="5"/>
      <c r="Q11" s="5"/>
    </row>
    <row r="12" spans="1:17" x14ac:dyDescent="0.3">
      <c r="A12" t="s">
        <v>18</v>
      </c>
      <c r="B12">
        <v>2021</v>
      </c>
      <c r="C12" s="1">
        <v>44425</v>
      </c>
      <c r="D12">
        <v>6</v>
      </c>
      <c r="E12">
        <v>24</v>
      </c>
      <c r="F12">
        <v>1</v>
      </c>
      <c r="G12">
        <v>5</v>
      </c>
      <c r="H12">
        <v>5</v>
      </c>
      <c r="I12">
        <v>0</v>
      </c>
      <c r="J12">
        <v>0</v>
      </c>
      <c r="K12">
        <f t="shared" si="0"/>
        <v>0</v>
      </c>
      <c r="O12" s="5"/>
      <c r="P12" s="5"/>
      <c r="Q12" s="5"/>
    </row>
    <row r="13" spans="1:17" x14ac:dyDescent="0.3">
      <c r="A13" t="s">
        <v>18</v>
      </c>
      <c r="B13">
        <v>2021</v>
      </c>
      <c r="C13" s="1">
        <v>44438</v>
      </c>
      <c r="D13">
        <v>1</v>
      </c>
      <c r="E13">
        <v>27</v>
      </c>
      <c r="F13">
        <v>2</v>
      </c>
      <c r="G13">
        <v>2</v>
      </c>
      <c r="H13">
        <v>1</v>
      </c>
      <c r="I13">
        <v>0</v>
      </c>
      <c r="J13">
        <v>0</v>
      </c>
      <c r="K13">
        <f t="shared" si="0"/>
        <v>1</v>
      </c>
      <c r="O13" s="5"/>
      <c r="P13" s="5"/>
      <c r="Q13" s="5"/>
    </row>
    <row r="14" spans="1:17" x14ac:dyDescent="0.3">
      <c r="A14" t="s">
        <v>18</v>
      </c>
      <c r="B14">
        <v>2021</v>
      </c>
      <c r="C14" s="1">
        <v>44438</v>
      </c>
      <c r="D14">
        <v>2</v>
      </c>
      <c r="E14">
        <v>27</v>
      </c>
      <c r="F14">
        <v>2</v>
      </c>
      <c r="G14">
        <v>7</v>
      </c>
      <c r="H14">
        <v>7</v>
      </c>
      <c r="I14">
        <v>0</v>
      </c>
      <c r="J14">
        <v>0</v>
      </c>
      <c r="K14">
        <f t="shared" si="0"/>
        <v>0</v>
      </c>
      <c r="O14" s="5"/>
      <c r="P14" s="5"/>
      <c r="Q14" s="5"/>
    </row>
    <row r="15" spans="1:17" x14ac:dyDescent="0.3">
      <c r="A15" t="s">
        <v>18</v>
      </c>
      <c r="B15">
        <v>2021</v>
      </c>
      <c r="C15" s="1">
        <v>44438</v>
      </c>
      <c r="D15">
        <v>3</v>
      </c>
      <c r="E15">
        <v>25</v>
      </c>
      <c r="F15">
        <v>2</v>
      </c>
      <c r="G15">
        <v>5</v>
      </c>
      <c r="H15">
        <v>4</v>
      </c>
      <c r="I15">
        <v>0</v>
      </c>
      <c r="J15">
        <v>0</v>
      </c>
      <c r="K15">
        <f t="shared" si="0"/>
        <v>1</v>
      </c>
      <c r="O15" s="5"/>
      <c r="P15" s="5"/>
      <c r="Q15" s="5"/>
    </row>
    <row r="16" spans="1:17" x14ac:dyDescent="0.3">
      <c r="A16" t="s">
        <v>18</v>
      </c>
      <c r="B16">
        <v>2021</v>
      </c>
      <c r="C16" s="1">
        <v>44438</v>
      </c>
      <c r="D16">
        <v>4</v>
      </c>
      <c r="E16">
        <v>26</v>
      </c>
      <c r="F16">
        <v>1</v>
      </c>
      <c r="G16">
        <v>10</v>
      </c>
      <c r="H16">
        <v>10</v>
      </c>
      <c r="I16">
        <v>0</v>
      </c>
      <c r="J16">
        <v>0</v>
      </c>
      <c r="K16">
        <f t="shared" si="0"/>
        <v>0</v>
      </c>
      <c r="O16" s="5"/>
      <c r="P16" s="5"/>
      <c r="Q16" s="5"/>
    </row>
    <row r="17" spans="1:17" x14ac:dyDescent="0.3">
      <c r="A17" t="s">
        <v>18</v>
      </c>
      <c r="B17">
        <v>2021</v>
      </c>
      <c r="C17" s="1">
        <v>44438</v>
      </c>
      <c r="D17">
        <v>5</v>
      </c>
      <c r="E17">
        <v>35</v>
      </c>
      <c r="F17">
        <v>1</v>
      </c>
      <c r="G17">
        <v>1</v>
      </c>
      <c r="H17">
        <v>1</v>
      </c>
      <c r="I17">
        <v>0</v>
      </c>
      <c r="J17">
        <v>0</v>
      </c>
      <c r="K17">
        <f t="shared" si="0"/>
        <v>0</v>
      </c>
      <c r="O17" s="5"/>
      <c r="P17" s="5"/>
      <c r="Q17" s="5"/>
    </row>
    <row r="18" spans="1:17" x14ac:dyDescent="0.3">
      <c r="A18" t="s">
        <v>18</v>
      </c>
      <c r="B18">
        <v>2021</v>
      </c>
      <c r="C18" s="1">
        <v>44438</v>
      </c>
      <c r="D18">
        <v>6</v>
      </c>
      <c r="E18">
        <v>27</v>
      </c>
      <c r="F18">
        <v>1</v>
      </c>
      <c r="G18">
        <v>2</v>
      </c>
      <c r="H18">
        <v>2</v>
      </c>
      <c r="I18">
        <v>0</v>
      </c>
      <c r="J18">
        <v>0</v>
      </c>
      <c r="K18">
        <f t="shared" si="0"/>
        <v>0</v>
      </c>
      <c r="N18" s="1"/>
      <c r="O18" s="5"/>
      <c r="P18" s="5"/>
      <c r="Q18" s="5"/>
    </row>
    <row r="19" spans="1:17" x14ac:dyDescent="0.3">
      <c r="A19" t="s">
        <v>18</v>
      </c>
      <c r="B19">
        <v>2021</v>
      </c>
      <c r="C19" s="1">
        <v>44438</v>
      </c>
      <c r="D19">
        <v>7</v>
      </c>
      <c r="E19">
        <v>25</v>
      </c>
      <c r="F19">
        <v>0</v>
      </c>
      <c r="G19">
        <v>0</v>
      </c>
      <c r="H19">
        <v>0</v>
      </c>
      <c r="I19">
        <v>0</v>
      </c>
      <c r="J19">
        <v>0</v>
      </c>
      <c r="K19">
        <f t="shared" si="0"/>
        <v>0</v>
      </c>
      <c r="O19" s="5"/>
      <c r="P19" s="5"/>
      <c r="Q19" s="5"/>
    </row>
    <row r="20" spans="1:17" x14ac:dyDescent="0.3">
      <c r="A20" t="s">
        <v>18</v>
      </c>
      <c r="B20">
        <v>2021</v>
      </c>
      <c r="C20" s="1">
        <v>44438</v>
      </c>
      <c r="D20">
        <v>8</v>
      </c>
      <c r="E20">
        <v>23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0</v>
      </c>
      <c r="O20" s="5"/>
      <c r="P20" s="5"/>
      <c r="Q20" s="5"/>
    </row>
    <row r="21" spans="1:17" x14ac:dyDescent="0.3">
      <c r="A21" t="s">
        <v>18</v>
      </c>
      <c r="B21">
        <v>2021</v>
      </c>
      <c r="C21" s="1">
        <v>44438</v>
      </c>
      <c r="D21">
        <v>9</v>
      </c>
      <c r="E21">
        <v>26</v>
      </c>
      <c r="F21">
        <v>0</v>
      </c>
      <c r="G21">
        <v>0</v>
      </c>
      <c r="H21">
        <v>0</v>
      </c>
      <c r="I21">
        <v>0</v>
      </c>
      <c r="J21">
        <v>0</v>
      </c>
      <c r="K21">
        <f t="shared" si="0"/>
        <v>0</v>
      </c>
      <c r="O21" s="5"/>
      <c r="P21" s="5"/>
      <c r="Q21" s="5"/>
    </row>
    <row r="22" spans="1:17" x14ac:dyDescent="0.3">
      <c r="A22" t="s">
        <v>18</v>
      </c>
      <c r="B22">
        <v>2021</v>
      </c>
      <c r="C22" s="1">
        <v>44438</v>
      </c>
      <c r="D22">
        <v>10</v>
      </c>
      <c r="E22">
        <v>40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  <c r="O22" s="5"/>
      <c r="P22" s="5"/>
      <c r="Q22" s="5"/>
    </row>
    <row r="23" spans="1:17" x14ac:dyDescent="0.3">
      <c r="A23" t="s">
        <v>10</v>
      </c>
      <c r="B23">
        <v>2021</v>
      </c>
      <c r="C23" s="1">
        <v>44397</v>
      </c>
      <c r="D23">
        <v>1</v>
      </c>
      <c r="E23">
        <v>14</v>
      </c>
      <c r="F23">
        <v>1</v>
      </c>
      <c r="G23">
        <v>2</v>
      </c>
      <c r="H23">
        <v>2</v>
      </c>
      <c r="I23">
        <v>0</v>
      </c>
      <c r="J23">
        <v>0</v>
      </c>
      <c r="K23">
        <f t="shared" si="0"/>
        <v>0</v>
      </c>
      <c r="O23" s="5"/>
      <c r="P23" s="5"/>
      <c r="Q23" s="5"/>
    </row>
    <row r="24" spans="1:17" x14ac:dyDescent="0.3">
      <c r="A24" t="s">
        <v>10</v>
      </c>
      <c r="B24">
        <v>2021</v>
      </c>
      <c r="C24" s="1">
        <v>44397</v>
      </c>
      <c r="D24">
        <v>2</v>
      </c>
      <c r="E24">
        <v>17</v>
      </c>
      <c r="F24">
        <v>1</v>
      </c>
      <c r="G24">
        <v>1</v>
      </c>
      <c r="H24">
        <v>1</v>
      </c>
      <c r="I24">
        <v>0</v>
      </c>
      <c r="J24">
        <v>0</v>
      </c>
      <c r="K24">
        <f t="shared" si="0"/>
        <v>0</v>
      </c>
      <c r="O24" s="5"/>
      <c r="P24" s="5"/>
      <c r="Q24" s="5"/>
    </row>
    <row r="25" spans="1:17" x14ac:dyDescent="0.3">
      <c r="A25" t="s">
        <v>10</v>
      </c>
      <c r="B25">
        <v>2021</v>
      </c>
      <c r="C25" s="1">
        <v>44397</v>
      </c>
      <c r="D25">
        <v>3</v>
      </c>
      <c r="E25">
        <v>15</v>
      </c>
      <c r="F25">
        <v>0</v>
      </c>
      <c r="G25">
        <v>0</v>
      </c>
      <c r="H25">
        <v>0</v>
      </c>
      <c r="I25">
        <v>0</v>
      </c>
      <c r="J25">
        <v>0</v>
      </c>
      <c r="K25">
        <f t="shared" si="0"/>
        <v>0</v>
      </c>
      <c r="O25" s="5"/>
      <c r="P25" s="5"/>
      <c r="Q25" s="5"/>
    </row>
    <row r="26" spans="1:17" x14ac:dyDescent="0.3">
      <c r="A26" t="s">
        <v>10</v>
      </c>
      <c r="B26">
        <v>2021</v>
      </c>
      <c r="C26" s="1">
        <v>44397</v>
      </c>
      <c r="D26">
        <v>4</v>
      </c>
      <c r="E26">
        <v>14</v>
      </c>
      <c r="F26">
        <v>1</v>
      </c>
      <c r="G26">
        <v>1</v>
      </c>
      <c r="H26">
        <v>1</v>
      </c>
      <c r="I26">
        <v>0</v>
      </c>
      <c r="J26">
        <v>0</v>
      </c>
      <c r="K26">
        <f t="shared" si="0"/>
        <v>0</v>
      </c>
      <c r="O26" s="5"/>
      <c r="P26" s="5"/>
      <c r="Q26" s="5"/>
    </row>
    <row r="27" spans="1:17" x14ac:dyDescent="0.3">
      <c r="A27" t="s">
        <v>10</v>
      </c>
      <c r="B27">
        <v>2021</v>
      </c>
      <c r="C27" s="1">
        <v>44397</v>
      </c>
      <c r="D27">
        <v>5</v>
      </c>
      <c r="E27">
        <v>23</v>
      </c>
      <c r="F27">
        <v>0</v>
      </c>
      <c r="G27">
        <v>0</v>
      </c>
      <c r="H27">
        <v>0</v>
      </c>
      <c r="I27">
        <v>0</v>
      </c>
      <c r="J27">
        <v>0</v>
      </c>
      <c r="K27">
        <f t="shared" si="0"/>
        <v>0</v>
      </c>
      <c r="O27" s="5"/>
      <c r="P27" s="5"/>
      <c r="Q27" s="5"/>
    </row>
    <row r="28" spans="1:17" x14ac:dyDescent="0.3">
      <c r="A28" t="s">
        <v>10</v>
      </c>
      <c r="B28">
        <v>2021</v>
      </c>
      <c r="C28" s="1">
        <v>44404</v>
      </c>
      <c r="D28">
        <v>1</v>
      </c>
      <c r="E28">
        <v>18</v>
      </c>
      <c r="F28">
        <v>0</v>
      </c>
      <c r="G28">
        <v>0</v>
      </c>
      <c r="H28">
        <v>0</v>
      </c>
      <c r="I28">
        <v>0</v>
      </c>
      <c r="J28">
        <v>0</v>
      </c>
      <c r="K28">
        <f t="shared" si="0"/>
        <v>0</v>
      </c>
      <c r="O28" s="5"/>
      <c r="P28" s="5"/>
      <c r="Q28" s="5"/>
    </row>
    <row r="29" spans="1:17" x14ac:dyDescent="0.3">
      <c r="A29" t="s">
        <v>10</v>
      </c>
      <c r="B29">
        <v>2021</v>
      </c>
      <c r="C29" s="1">
        <v>44404</v>
      </c>
      <c r="D29">
        <v>2</v>
      </c>
      <c r="E29">
        <v>21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  <c r="O29" s="5"/>
      <c r="P29" s="5"/>
      <c r="Q29" s="5"/>
    </row>
    <row r="30" spans="1:17" x14ac:dyDescent="0.3">
      <c r="A30" t="s">
        <v>10</v>
      </c>
      <c r="B30">
        <v>2021</v>
      </c>
      <c r="C30" s="1">
        <v>44404</v>
      </c>
      <c r="D30">
        <v>3</v>
      </c>
      <c r="E30">
        <v>18</v>
      </c>
      <c r="F30">
        <v>1</v>
      </c>
      <c r="G30">
        <v>1</v>
      </c>
      <c r="H30">
        <v>1</v>
      </c>
      <c r="I30">
        <v>0</v>
      </c>
      <c r="J30">
        <v>0</v>
      </c>
      <c r="K30">
        <f t="shared" si="0"/>
        <v>0</v>
      </c>
      <c r="O30" s="5"/>
      <c r="P30" s="5"/>
      <c r="Q30" s="8"/>
    </row>
    <row r="31" spans="1:17" x14ac:dyDescent="0.3">
      <c r="A31" t="s">
        <v>10</v>
      </c>
      <c r="B31">
        <v>2021</v>
      </c>
      <c r="C31" s="1">
        <v>44404</v>
      </c>
      <c r="D31">
        <v>4</v>
      </c>
      <c r="E31">
        <v>16</v>
      </c>
      <c r="F31">
        <v>1</v>
      </c>
      <c r="G31">
        <v>1</v>
      </c>
      <c r="H31">
        <v>1</v>
      </c>
      <c r="I31">
        <v>0</v>
      </c>
      <c r="J31">
        <v>0</v>
      </c>
      <c r="K31">
        <f t="shared" si="0"/>
        <v>0</v>
      </c>
      <c r="O31" s="5"/>
      <c r="P31" s="5"/>
      <c r="Q31" s="5"/>
    </row>
    <row r="32" spans="1:17" x14ac:dyDescent="0.3">
      <c r="A32" t="s">
        <v>10</v>
      </c>
      <c r="B32">
        <v>2021</v>
      </c>
      <c r="C32" s="1">
        <v>44404</v>
      </c>
      <c r="D32">
        <v>5</v>
      </c>
      <c r="E32">
        <v>16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0</v>
      </c>
      <c r="O32" s="5"/>
      <c r="P32" s="5"/>
      <c r="Q32" s="8"/>
    </row>
    <row r="33" spans="1:17" x14ac:dyDescent="0.3">
      <c r="A33" t="s">
        <v>10</v>
      </c>
      <c r="B33">
        <v>2021</v>
      </c>
      <c r="C33" s="1">
        <v>44426</v>
      </c>
      <c r="D33">
        <v>1</v>
      </c>
      <c r="E33">
        <v>26</v>
      </c>
      <c r="F33">
        <v>1</v>
      </c>
      <c r="G33">
        <v>2</v>
      </c>
      <c r="H33">
        <v>2</v>
      </c>
      <c r="I33">
        <v>0</v>
      </c>
      <c r="J33">
        <v>0</v>
      </c>
      <c r="K33">
        <f t="shared" si="0"/>
        <v>0</v>
      </c>
      <c r="O33" s="5"/>
      <c r="P33" s="5"/>
      <c r="Q33" s="5"/>
    </row>
    <row r="34" spans="1:17" x14ac:dyDescent="0.3">
      <c r="A34" t="s">
        <v>10</v>
      </c>
      <c r="B34">
        <v>2021</v>
      </c>
      <c r="C34" s="1">
        <v>44426</v>
      </c>
      <c r="D34">
        <v>2</v>
      </c>
      <c r="E34">
        <v>22</v>
      </c>
      <c r="F34">
        <v>1</v>
      </c>
      <c r="G34">
        <v>3</v>
      </c>
      <c r="H34">
        <v>3</v>
      </c>
      <c r="I34">
        <v>0</v>
      </c>
      <c r="J34">
        <v>0</v>
      </c>
      <c r="K34">
        <f t="shared" si="0"/>
        <v>0</v>
      </c>
      <c r="O34" s="5"/>
      <c r="P34" s="5"/>
      <c r="Q34" s="5"/>
    </row>
    <row r="35" spans="1:17" x14ac:dyDescent="0.3">
      <c r="A35" t="s">
        <v>10</v>
      </c>
      <c r="B35">
        <v>2021</v>
      </c>
      <c r="C35" s="1">
        <v>44426</v>
      </c>
      <c r="D35">
        <v>3</v>
      </c>
      <c r="E35">
        <v>26</v>
      </c>
      <c r="F35">
        <v>1</v>
      </c>
      <c r="G35">
        <v>4</v>
      </c>
      <c r="H35">
        <v>4</v>
      </c>
      <c r="I35">
        <v>0</v>
      </c>
      <c r="J35">
        <v>0</v>
      </c>
      <c r="K35">
        <f t="shared" si="0"/>
        <v>0</v>
      </c>
      <c r="O35" s="5"/>
      <c r="P35" s="5"/>
      <c r="Q35" s="5"/>
    </row>
    <row r="36" spans="1:17" x14ac:dyDescent="0.3">
      <c r="A36" t="s">
        <v>10</v>
      </c>
      <c r="B36">
        <v>2021</v>
      </c>
      <c r="C36" s="1">
        <v>44426</v>
      </c>
      <c r="D36">
        <v>4</v>
      </c>
      <c r="E36">
        <v>27</v>
      </c>
      <c r="F36">
        <v>3</v>
      </c>
      <c r="G36">
        <v>9</v>
      </c>
      <c r="H36">
        <v>7</v>
      </c>
      <c r="I36">
        <v>0</v>
      </c>
      <c r="J36">
        <v>0</v>
      </c>
      <c r="K36">
        <f t="shared" si="0"/>
        <v>2</v>
      </c>
      <c r="O36" s="5"/>
      <c r="P36" s="5"/>
      <c r="Q36" s="5"/>
    </row>
    <row r="37" spans="1:17" x14ac:dyDescent="0.3">
      <c r="A37" t="s">
        <v>10</v>
      </c>
      <c r="B37">
        <v>2021</v>
      </c>
      <c r="C37" s="1">
        <v>44426</v>
      </c>
      <c r="D37">
        <v>5</v>
      </c>
      <c r="E37">
        <v>22</v>
      </c>
      <c r="F37">
        <v>1</v>
      </c>
      <c r="G37">
        <v>4</v>
      </c>
      <c r="H37">
        <v>4</v>
      </c>
      <c r="I37">
        <v>0</v>
      </c>
      <c r="J37">
        <v>0</v>
      </c>
      <c r="K37">
        <f t="shared" si="0"/>
        <v>0</v>
      </c>
      <c r="O37" s="5"/>
      <c r="P37" s="5"/>
      <c r="Q37" s="5"/>
    </row>
    <row r="38" spans="1:17" x14ac:dyDescent="0.3">
      <c r="A38" t="s">
        <v>10</v>
      </c>
      <c r="B38">
        <v>2021</v>
      </c>
      <c r="C38" s="1">
        <v>44426</v>
      </c>
      <c r="D38">
        <v>6</v>
      </c>
      <c r="E38">
        <v>27</v>
      </c>
      <c r="F38">
        <v>1</v>
      </c>
      <c r="G38">
        <v>1</v>
      </c>
      <c r="H38">
        <v>1</v>
      </c>
      <c r="I38">
        <v>0</v>
      </c>
      <c r="J38">
        <v>0</v>
      </c>
      <c r="K38">
        <f t="shared" si="0"/>
        <v>0</v>
      </c>
      <c r="O38" s="5"/>
      <c r="P38" s="5"/>
      <c r="Q38" s="5"/>
    </row>
    <row r="39" spans="1:17" x14ac:dyDescent="0.3">
      <c r="A39" t="s">
        <v>10</v>
      </c>
      <c r="B39">
        <v>2021</v>
      </c>
      <c r="C39" s="1">
        <v>44432</v>
      </c>
      <c r="D39">
        <v>1</v>
      </c>
      <c r="E39">
        <v>27</v>
      </c>
      <c r="F39">
        <v>1</v>
      </c>
      <c r="G39">
        <v>1</v>
      </c>
      <c r="H39">
        <v>1</v>
      </c>
      <c r="I39">
        <v>0</v>
      </c>
      <c r="J39">
        <v>0</v>
      </c>
      <c r="K39">
        <f t="shared" si="0"/>
        <v>0</v>
      </c>
      <c r="O39" s="5"/>
      <c r="P39" s="5"/>
      <c r="Q39" s="8"/>
    </row>
    <row r="40" spans="1:17" x14ac:dyDescent="0.3">
      <c r="A40" t="s">
        <v>10</v>
      </c>
      <c r="B40">
        <v>2021</v>
      </c>
      <c r="C40" s="1">
        <v>44432</v>
      </c>
      <c r="D40">
        <v>2</v>
      </c>
      <c r="E40">
        <v>23</v>
      </c>
      <c r="F40">
        <v>1</v>
      </c>
      <c r="G40">
        <v>4</v>
      </c>
      <c r="H40">
        <v>4</v>
      </c>
      <c r="I40">
        <v>0</v>
      </c>
      <c r="J40">
        <v>0</v>
      </c>
      <c r="K40">
        <f t="shared" si="0"/>
        <v>0</v>
      </c>
      <c r="O40" s="5"/>
      <c r="P40" s="5"/>
      <c r="Q40" s="5"/>
    </row>
    <row r="41" spans="1:17" x14ac:dyDescent="0.3">
      <c r="A41" t="s">
        <v>10</v>
      </c>
      <c r="B41">
        <v>2021</v>
      </c>
      <c r="C41" s="1">
        <v>44432</v>
      </c>
      <c r="D41">
        <v>3</v>
      </c>
      <c r="E41">
        <v>34</v>
      </c>
      <c r="F41">
        <v>1</v>
      </c>
      <c r="G41">
        <v>1</v>
      </c>
      <c r="H41">
        <v>1</v>
      </c>
      <c r="I41">
        <v>0</v>
      </c>
      <c r="J41">
        <v>0</v>
      </c>
      <c r="K41">
        <f t="shared" si="0"/>
        <v>0</v>
      </c>
      <c r="O41" s="5"/>
      <c r="P41" s="5"/>
      <c r="Q41" s="5"/>
    </row>
    <row r="42" spans="1:17" x14ac:dyDescent="0.3">
      <c r="A42" t="s">
        <v>10</v>
      </c>
      <c r="B42">
        <v>2021</v>
      </c>
      <c r="C42" s="1">
        <v>44432</v>
      </c>
      <c r="D42">
        <v>4</v>
      </c>
      <c r="E42">
        <v>30</v>
      </c>
      <c r="F42">
        <v>1</v>
      </c>
      <c r="G42">
        <v>6</v>
      </c>
      <c r="H42">
        <v>6</v>
      </c>
      <c r="I42">
        <v>0</v>
      </c>
      <c r="J42">
        <v>0</v>
      </c>
      <c r="K42">
        <f t="shared" si="0"/>
        <v>0</v>
      </c>
      <c r="O42" s="5"/>
      <c r="P42" s="5"/>
      <c r="Q42" s="8"/>
    </row>
    <row r="43" spans="1:17" x14ac:dyDescent="0.3">
      <c r="A43" t="s">
        <v>10</v>
      </c>
      <c r="B43">
        <v>2021</v>
      </c>
      <c r="C43" s="1">
        <v>44432</v>
      </c>
      <c r="D43">
        <v>5</v>
      </c>
      <c r="E43">
        <v>26</v>
      </c>
      <c r="F43">
        <v>1</v>
      </c>
      <c r="G43">
        <v>2</v>
      </c>
      <c r="H43">
        <v>2</v>
      </c>
      <c r="I43">
        <v>0</v>
      </c>
      <c r="J43">
        <v>0</v>
      </c>
      <c r="K43">
        <f t="shared" si="0"/>
        <v>0</v>
      </c>
      <c r="O43" s="5"/>
      <c r="P43" s="5"/>
      <c r="Q43" s="5"/>
    </row>
    <row r="44" spans="1:17" x14ac:dyDescent="0.3">
      <c r="A44" t="s">
        <v>10</v>
      </c>
      <c r="B44">
        <v>2021</v>
      </c>
      <c r="C44" s="1">
        <v>44432</v>
      </c>
      <c r="D44">
        <v>6</v>
      </c>
      <c r="E44">
        <v>29</v>
      </c>
      <c r="F44">
        <v>1</v>
      </c>
      <c r="G44">
        <v>1</v>
      </c>
      <c r="H44">
        <v>0</v>
      </c>
      <c r="I44">
        <v>0</v>
      </c>
      <c r="J44">
        <v>0</v>
      </c>
      <c r="K44">
        <f t="shared" si="0"/>
        <v>1</v>
      </c>
      <c r="O44" s="5"/>
      <c r="P44" s="5"/>
      <c r="Q44" s="5"/>
    </row>
    <row r="45" spans="1:17" x14ac:dyDescent="0.3">
      <c r="A45" t="s">
        <v>10</v>
      </c>
      <c r="B45">
        <v>2021</v>
      </c>
      <c r="C45" s="1">
        <v>44432</v>
      </c>
      <c r="D45">
        <v>7</v>
      </c>
      <c r="E45">
        <v>32</v>
      </c>
      <c r="F45">
        <v>1</v>
      </c>
      <c r="G45">
        <v>7</v>
      </c>
      <c r="H45">
        <v>7</v>
      </c>
      <c r="I45">
        <v>0</v>
      </c>
      <c r="J45">
        <v>0</v>
      </c>
      <c r="K45">
        <f t="shared" si="0"/>
        <v>0</v>
      </c>
      <c r="O45" s="5"/>
      <c r="P45" s="5"/>
      <c r="Q45" s="5"/>
    </row>
    <row r="46" spans="1:17" x14ac:dyDescent="0.3">
      <c r="A46" t="s">
        <v>15</v>
      </c>
      <c r="B46">
        <v>2021</v>
      </c>
      <c r="C46" s="1">
        <v>44404</v>
      </c>
      <c r="D46">
        <v>1</v>
      </c>
      <c r="E46">
        <v>23</v>
      </c>
      <c r="F46">
        <v>1</v>
      </c>
      <c r="G46">
        <v>1</v>
      </c>
      <c r="H46">
        <v>1</v>
      </c>
      <c r="I46">
        <v>0</v>
      </c>
      <c r="J46">
        <v>0</v>
      </c>
      <c r="K46">
        <f t="shared" si="0"/>
        <v>0</v>
      </c>
      <c r="O46" s="5"/>
      <c r="P46" s="5"/>
      <c r="Q46" s="8"/>
    </row>
    <row r="47" spans="1:17" x14ac:dyDescent="0.3">
      <c r="A47" t="s">
        <v>15</v>
      </c>
      <c r="B47">
        <v>2021</v>
      </c>
      <c r="C47" s="1">
        <v>44404</v>
      </c>
      <c r="D47">
        <v>2</v>
      </c>
      <c r="E47">
        <v>23</v>
      </c>
      <c r="F47">
        <v>1</v>
      </c>
      <c r="G47">
        <v>2</v>
      </c>
      <c r="H47">
        <v>2</v>
      </c>
      <c r="I47">
        <v>0</v>
      </c>
      <c r="J47">
        <v>0</v>
      </c>
      <c r="K47">
        <f t="shared" si="0"/>
        <v>0</v>
      </c>
      <c r="O47" s="5"/>
      <c r="P47" s="5"/>
      <c r="Q47" s="5"/>
    </row>
    <row r="48" spans="1:17" x14ac:dyDescent="0.3">
      <c r="A48" t="s">
        <v>15</v>
      </c>
      <c r="B48">
        <v>2021</v>
      </c>
      <c r="C48" s="1">
        <v>44404</v>
      </c>
      <c r="D48">
        <v>3</v>
      </c>
      <c r="E48">
        <v>19</v>
      </c>
      <c r="F48">
        <v>1</v>
      </c>
      <c r="G48">
        <v>1</v>
      </c>
      <c r="H48">
        <v>1</v>
      </c>
      <c r="I48">
        <v>0</v>
      </c>
      <c r="J48">
        <v>0</v>
      </c>
      <c r="K48">
        <f t="shared" si="0"/>
        <v>0</v>
      </c>
      <c r="O48" s="5"/>
      <c r="P48" s="5"/>
      <c r="Q48" s="5"/>
    </row>
    <row r="49" spans="1:17" x14ac:dyDescent="0.3">
      <c r="A49" t="s">
        <v>15</v>
      </c>
      <c r="B49">
        <v>2021</v>
      </c>
      <c r="C49" s="1">
        <v>44404</v>
      </c>
      <c r="D49">
        <v>4</v>
      </c>
      <c r="E49">
        <v>20</v>
      </c>
      <c r="F49">
        <v>1</v>
      </c>
      <c r="G49">
        <v>1</v>
      </c>
      <c r="H49">
        <v>1</v>
      </c>
      <c r="I49">
        <v>0</v>
      </c>
      <c r="J49">
        <v>0</v>
      </c>
      <c r="K49">
        <f t="shared" si="0"/>
        <v>0</v>
      </c>
      <c r="O49" s="5"/>
      <c r="P49" s="5"/>
      <c r="Q49" s="5"/>
    </row>
    <row r="50" spans="1:17" x14ac:dyDescent="0.3">
      <c r="A50" t="s">
        <v>15</v>
      </c>
      <c r="B50">
        <v>2021</v>
      </c>
      <c r="C50" s="1">
        <v>44404</v>
      </c>
      <c r="D50">
        <v>5</v>
      </c>
      <c r="E50">
        <v>17</v>
      </c>
      <c r="F50">
        <v>1</v>
      </c>
      <c r="G50">
        <v>1</v>
      </c>
      <c r="H50">
        <v>0</v>
      </c>
      <c r="I50">
        <v>1</v>
      </c>
      <c r="J50">
        <v>0</v>
      </c>
      <c r="K50">
        <f t="shared" si="0"/>
        <v>1</v>
      </c>
      <c r="O50" s="5"/>
      <c r="P50" s="5"/>
      <c r="Q50" s="5"/>
    </row>
    <row r="51" spans="1:17" x14ac:dyDescent="0.3">
      <c r="A51" t="s">
        <v>15</v>
      </c>
      <c r="B51">
        <v>2021</v>
      </c>
      <c r="C51" s="1">
        <v>44426</v>
      </c>
      <c r="D51">
        <v>1</v>
      </c>
      <c r="E51">
        <v>19</v>
      </c>
      <c r="F51">
        <v>1</v>
      </c>
      <c r="G51">
        <v>3</v>
      </c>
      <c r="H51">
        <v>3</v>
      </c>
      <c r="I51">
        <v>0</v>
      </c>
      <c r="J51">
        <v>0</v>
      </c>
      <c r="K51">
        <f t="shared" si="0"/>
        <v>0</v>
      </c>
      <c r="O51" s="5"/>
      <c r="P51" s="5"/>
      <c r="Q51" s="5"/>
    </row>
    <row r="52" spans="1:17" x14ac:dyDescent="0.3">
      <c r="A52" t="s">
        <v>15</v>
      </c>
      <c r="B52">
        <v>2021</v>
      </c>
      <c r="C52" s="1">
        <v>44426</v>
      </c>
      <c r="D52">
        <v>2</v>
      </c>
      <c r="E52">
        <v>22</v>
      </c>
      <c r="F52">
        <v>0</v>
      </c>
      <c r="G52">
        <v>0</v>
      </c>
      <c r="H52">
        <v>0</v>
      </c>
      <c r="I52">
        <v>0</v>
      </c>
      <c r="J52">
        <v>0</v>
      </c>
      <c r="K52">
        <f t="shared" si="0"/>
        <v>0</v>
      </c>
      <c r="O52" s="5"/>
      <c r="P52" s="5"/>
      <c r="Q52" s="5"/>
    </row>
    <row r="53" spans="1:17" x14ac:dyDescent="0.3">
      <c r="A53" t="s">
        <v>15</v>
      </c>
      <c r="B53">
        <v>2021</v>
      </c>
      <c r="C53" s="1">
        <v>44426</v>
      </c>
      <c r="D53">
        <v>3</v>
      </c>
      <c r="E53">
        <v>24</v>
      </c>
      <c r="F53">
        <v>1</v>
      </c>
      <c r="G53">
        <v>1</v>
      </c>
      <c r="H53">
        <v>1</v>
      </c>
      <c r="I53">
        <v>0</v>
      </c>
      <c r="J53">
        <v>0</v>
      </c>
      <c r="K53">
        <f t="shared" si="0"/>
        <v>0</v>
      </c>
      <c r="O53" s="5"/>
      <c r="P53" s="5"/>
      <c r="Q53" s="5"/>
    </row>
    <row r="54" spans="1:17" x14ac:dyDescent="0.3">
      <c r="A54" t="s">
        <v>15</v>
      </c>
      <c r="B54">
        <v>2021</v>
      </c>
      <c r="C54" s="1">
        <v>44426</v>
      </c>
      <c r="D54">
        <v>4</v>
      </c>
      <c r="E54">
        <v>28</v>
      </c>
      <c r="F54">
        <v>2</v>
      </c>
      <c r="G54">
        <v>2</v>
      </c>
      <c r="H54">
        <v>1</v>
      </c>
      <c r="I54">
        <v>0</v>
      </c>
      <c r="J54">
        <v>1</v>
      </c>
      <c r="K54">
        <f t="shared" si="0"/>
        <v>1</v>
      </c>
      <c r="O54" s="5"/>
      <c r="P54" s="5"/>
      <c r="Q54" s="5"/>
    </row>
    <row r="55" spans="1:17" x14ac:dyDescent="0.3">
      <c r="A55" t="s">
        <v>15</v>
      </c>
      <c r="B55">
        <v>2021</v>
      </c>
      <c r="C55" s="1">
        <v>44426</v>
      </c>
      <c r="D55">
        <v>5</v>
      </c>
      <c r="E55">
        <v>23</v>
      </c>
      <c r="F55">
        <v>1</v>
      </c>
      <c r="G55">
        <v>2</v>
      </c>
      <c r="H55">
        <v>2</v>
      </c>
      <c r="I55">
        <v>0</v>
      </c>
      <c r="J55">
        <v>0</v>
      </c>
      <c r="K55">
        <f t="shared" si="0"/>
        <v>0</v>
      </c>
      <c r="O55" s="5"/>
      <c r="P55" s="5"/>
      <c r="Q55" s="5"/>
    </row>
    <row r="56" spans="1:17" x14ac:dyDescent="0.3">
      <c r="A56" t="s">
        <v>15</v>
      </c>
      <c r="B56">
        <v>2021</v>
      </c>
      <c r="C56" s="1">
        <v>44426</v>
      </c>
      <c r="D56">
        <v>6</v>
      </c>
      <c r="E56">
        <v>34</v>
      </c>
      <c r="F56">
        <v>1</v>
      </c>
      <c r="G56">
        <v>2</v>
      </c>
      <c r="H56">
        <v>2</v>
      </c>
      <c r="I56">
        <v>0</v>
      </c>
      <c r="J56">
        <v>0</v>
      </c>
      <c r="K56">
        <f t="shared" si="0"/>
        <v>0</v>
      </c>
    </row>
    <row r="57" spans="1:17" x14ac:dyDescent="0.3">
      <c r="A57" t="s">
        <v>15</v>
      </c>
      <c r="B57">
        <v>2021</v>
      </c>
      <c r="C57" s="1">
        <v>44432</v>
      </c>
      <c r="D57">
        <v>1</v>
      </c>
      <c r="E57">
        <v>25</v>
      </c>
      <c r="F57">
        <v>2</v>
      </c>
      <c r="G57">
        <v>3</v>
      </c>
      <c r="H57">
        <v>2</v>
      </c>
      <c r="I57">
        <v>0</v>
      </c>
      <c r="J57">
        <v>0</v>
      </c>
      <c r="K57">
        <f t="shared" si="0"/>
        <v>1</v>
      </c>
    </row>
    <row r="58" spans="1:17" x14ac:dyDescent="0.3">
      <c r="A58" t="s">
        <v>15</v>
      </c>
      <c r="B58">
        <v>2021</v>
      </c>
      <c r="C58" s="1">
        <v>44432</v>
      </c>
      <c r="D58">
        <v>2</v>
      </c>
      <c r="E58">
        <v>29</v>
      </c>
      <c r="F58">
        <v>2</v>
      </c>
      <c r="G58">
        <v>3</v>
      </c>
      <c r="H58">
        <v>2</v>
      </c>
      <c r="I58">
        <v>1</v>
      </c>
      <c r="J58">
        <v>0</v>
      </c>
      <c r="K58">
        <f t="shared" si="0"/>
        <v>1</v>
      </c>
    </row>
    <row r="59" spans="1:17" x14ac:dyDescent="0.3">
      <c r="A59" t="s">
        <v>15</v>
      </c>
      <c r="B59">
        <v>2021</v>
      </c>
      <c r="C59" s="1">
        <v>44432</v>
      </c>
      <c r="D59">
        <v>3</v>
      </c>
      <c r="E59">
        <v>33</v>
      </c>
      <c r="F59">
        <v>2</v>
      </c>
      <c r="G59">
        <v>8</v>
      </c>
      <c r="H59">
        <v>7</v>
      </c>
      <c r="I59">
        <v>0</v>
      </c>
      <c r="J59">
        <v>0</v>
      </c>
      <c r="K59">
        <f t="shared" si="0"/>
        <v>1</v>
      </c>
    </row>
    <row r="60" spans="1:17" x14ac:dyDescent="0.3">
      <c r="A60" t="s">
        <v>15</v>
      </c>
      <c r="B60">
        <v>2021</v>
      </c>
      <c r="C60" s="1">
        <v>44432</v>
      </c>
      <c r="D60">
        <v>4</v>
      </c>
      <c r="E60">
        <v>30</v>
      </c>
      <c r="F60">
        <v>1</v>
      </c>
      <c r="G60">
        <v>2</v>
      </c>
      <c r="H60">
        <v>2</v>
      </c>
      <c r="I60">
        <v>0</v>
      </c>
      <c r="J60">
        <v>0</v>
      </c>
      <c r="K60">
        <f t="shared" si="0"/>
        <v>0</v>
      </c>
    </row>
    <row r="61" spans="1:17" x14ac:dyDescent="0.3">
      <c r="A61" t="s">
        <v>15</v>
      </c>
      <c r="B61">
        <v>2021</v>
      </c>
      <c r="C61" s="1">
        <v>44432</v>
      </c>
      <c r="D61">
        <v>5</v>
      </c>
      <c r="E61">
        <v>32</v>
      </c>
      <c r="F61">
        <v>1</v>
      </c>
      <c r="G61">
        <v>12</v>
      </c>
      <c r="H61">
        <v>12</v>
      </c>
      <c r="I61">
        <v>0</v>
      </c>
      <c r="J61">
        <v>0</v>
      </c>
      <c r="K61">
        <f t="shared" si="0"/>
        <v>0</v>
      </c>
    </row>
    <row r="62" spans="1:17" x14ac:dyDescent="0.3">
      <c r="A62" t="s">
        <v>15</v>
      </c>
      <c r="B62">
        <v>2021</v>
      </c>
      <c r="C62" s="1">
        <v>44432</v>
      </c>
      <c r="D62">
        <v>6</v>
      </c>
      <c r="E62">
        <v>28</v>
      </c>
      <c r="F62">
        <v>0</v>
      </c>
      <c r="G62">
        <v>0</v>
      </c>
      <c r="H62">
        <v>0</v>
      </c>
      <c r="I62">
        <v>0</v>
      </c>
      <c r="J62">
        <v>0</v>
      </c>
      <c r="K62">
        <f t="shared" si="0"/>
        <v>0</v>
      </c>
    </row>
    <row r="63" spans="1:17" x14ac:dyDescent="0.3">
      <c r="A63" t="s">
        <v>15</v>
      </c>
      <c r="B63">
        <v>2021</v>
      </c>
      <c r="C63" s="1">
        <v>44439</v>
      </c>
      <c r="D63">
        <v>1</v>
      </c>
      <c r="E63">
        <v>35</v>
      </c>
      <c r="F63">
        <v>2</v>
      </c>
      <c r="G63">
        <v>8</v>
      </c>
      <c r="H63">
        <v>7</v>
      </c>
      <c r="I63">
        <v>0</v>
      </c>
      <c r="J63">
        <v>0</v>
      </c>
      <c r="K63">
        <f t="shared" si="0"/>
        <v>1</v>
      </c>
    </row>
    <row r="64" spans="1:17" x14ac:dyDescent="0.3">
      <c r="A64" t="s">
        <v>15</v>
      </c>
      <c r="B64">
        <v>2021</v>
      </c>
      <c r="C64" s="1">
        <v>44439</v>
      </c>
      <c r="D64">
        <v>2</v>
      </c>
      <c r="E64">
        <v>26</v>
      </c>
      <c r="F64">
        <v>4</v>
      </c>
      <c r="G64">
        <v>7</v>
      </c>
      <c r="H64">
        <v>4</v>
      </c>
      <c r="I64">
        <v>1</v>
      </c>
      <c r="J64">
        <v>0</v>
      </c>
      <c r="K64">
        <f t="shared" si="0"/>
        <v>3</v>
      </c>
    </row>
    <row r="65" spans="1:14" x14ac:dyDescent="0.3">
      <c r="A65" t="s">
        <v>15</v>
      </c>
      <c r="B65">
        <v>2021</v>
      </c>
      <c r="C65" s="1">
        <v>44439</v>
      </c>
      <c r="D65">
        <v>3</v>
      </c>
      <c r="E65">
        <v>32</v>
      </c>
      <c r="F65">
        <v>3</v>
      </c>
      <c r="G65">
        <v>8</v>
      </c>
      <c r="H65">
        <v>2</v>
      </c>
      <c r="I65">
        <v>0</v>
      </c>
      <c r="J65">
        <v>0</v>
      </c>
      <c r="K65">
        <f t="shared" si="0"/>
        <v>6</v>
      </c>
      <c r="N65" s="1"/>
    </row>
    <row r="66" spans="1:14" x14ac:dyDescent="0.3">
      <c r="A66" t="s">
        <v>15</v>
      </c>
      <c r="B66">
        <v>2021</v>
      </c>
      <c r="C66" s="1">
        <v>44439</v>
      </c>
      <c r="D66">
        <v>4</v>
      </c>
      <c r="E66">
        <v>40</v>
      </c>
      <c r="F66">
        <v>2</v>
      </c>
      <c r="G66">
        <v>6</v>
      </c>
      <c r="H66">
        <v>5</v>
      </c>
      <c r="I66">
        <v>1</v>
      </c>
      <c r="J66">
        <v>0</v>
      </c>
      <c r="K66">
        <f t="shared" si="0"/>
        <v>1</v>
      </c>
      <c r="N66" s="1"/>
    </row>
    <row r="67" spans="1:14" x14ac:dyDescent="0.3">
      <c r="A67" t="s">
        <v>15</v>
      </c>
      <c r="B67">
        <v>2021</v>
      </c>
      <c r="C67" s="1">
        <v>44439</v>
      </c>
      <c r="D67">
        <v>5</v>
      </c>
      <c r="E67">
        <v>39</v>
      </c>
      <c r="F67">
        <v>2</v>
      </c>
      <c r="G67">
        <v>2</v>
      </c>
      <c r="H67">
        <v>1</v>
      </c>
      <c r="I67">
        <v>0</v>
      </c>
      <c r="J67">
        <v>0</v>
      </c>
      <c r="K67">
        <f t="shared" ref="K67:K130" si="1">G67-H67</f>
        <v>1</v>
      </c>
    </row>
    <row r="68" spans="1:14" x14ac:dyDescent="0.3">
      <c r="A68" t="s">
        <v>15</v>
      </c>
      <c r="B68">
        <v>2021</v>
      </c>
      <c r="C68" s="1">
        <v>44439</v>
      </c>
      <c r="D68">
        <v>6</v>
      </c>
      <c r="E68">
        <v>24</v>
      </c>
      <c r="F68">
        <v>3</v>
      </c>
      <c r="G68">
        <v>5</v>
      </c>
      <c r="H68">
        <v>3</v>
      </c>
      <c r="I68">
        <v>0</v>
      </c>
      <c r="J68">
        <v>0</v>
      </c>
      <c r="K68">
        <f t="shared" si="1"/>
        <v>2</v>
      </c>
    </row>
    <row r="69" spans="1:14" x14ac:dyDescent="0.3">
      <c r="A69" t="s">
        <v>15</v>
      </c>
      <c r="B69">
        <v>2021</v>
      </c>
      <c r="C69" s="1">
        <v>44439</v>
      </c>
      <c r="D69">
        <v>7</v>
      </c>
      <c r="E69">
        <v>24</v>
      </c>
      <c r="F69">
        <v>3</v>
      </c>
      <c r="G69">
        <v>6</v>
      </c>
      <c r="H69">
        <v>4</v>
      </c>
      <c r="I69">
        <v>0</v>
      </c>
      <c r="J69">
        <v>0</v>
      </c>
      <c r="K69">
        <f t="shared" si="1"/>
        <v>2</v>
      </c>
    </row>
    <row r="70" spans="1:14" x14ac:dyDescent="0.3">
      <c r="A70" t="s">
        <v>15</v>
      </c>
      <c r="B70">
        <v>2021</v>
      </c>
      <c r="C70" s="1">
        <v>44439</v>
      </c>
      <c r="D70">
        <v>8</v>
      </c>
      <c r="E70">
        <v>39</v>
      </c>
      <c r="F70">
        <v>2</v>
      </c>
      <c r="G70">
        <v>6</v>
      </c>
      <c r="H70">
        <v>6</v>
      </c>
      <c r="I70">
        <v>0</v>
      </c>
      <c r="J70">
        <v>0</v>
      </c>
      <c r="K70">
        <f t="shared" si="1"/>
        <v>0</v>
      </c>
    </row>
    <row r="71" spans="1:14" x14ac:dyDescent="0.3">
      <c r="A71" t="s">
        <v>14</v>
      </c>
      <c r="B71">
        <v>2021</v>
      </c>
      <c r="C71" s="1">
        <v>44403</v>
      </c>
      <c r="D71">
        <v>1</v>
      </c>
      <c r="E71">
        <v>20</v>
      </c>
      <c r="F71">
        <v>0</v>
      </c>
      <c r="G71">
        <v>0</v>
      </c>
      <c r="H71">
        <v>0</v>
      </c>
      <c r="I71">
        <v>0</v>
      </c>
      <c r="J71">
        <v>0</v>
      </c>
      <c r="K71">
        <f t="shared" si="1"/>
        <v>0</v>
      </c>
    </row>
    <row r="72" spans="1:14" x14ac:dyDescent="0.3">
      <c r="A72" t="s">
        <v>14</v>
      </c>
      <c r="B72">
        <v>2021</v>
      </c>
      <c r="C72" s="1">
        <v>44403</v>
      </c>
      <c r="D72">
        <v>2</v>
      </c>
      <c r="E72">
        <v>15</v>
      </c>
      <c r="F72">
        <v>1</v>
      </c>
      <c r="G72">
        <v>1</v>
      </c>
      <c r="H72">
        <v>1</v>
      </c>
      <c r="I72">
        <v>0</v>
      </c>
      <c r="J72">
        <v>0</v>
      </c>
      <c r="K72">
        <f t="shared" si="1"/>
        <v>0</v>
      </c>
    </row>
    <row r="73" spans="1:14" x14ac:dyDescent="0.3">
      <c r="A73" t="s">
        <v>14</v>
      </c>
      <c r="B73">
        <v>2021</v>
      </c>
      <c r="C73" s="1">
        <v>44403</v>
      </c>
      <c r="D73">
        <v>3</v>
      </c>
      <c r="E73">
        <v>20</v>
      </c>
      <c r="F73">
        <v>1</v>
      </c>
      <c r="G73">
        <v>1</v>
      </c>
      <c r="H73">
        <v>1</v>
      </c>
      <c r="I73">
        <v>0</v>
      </c>
      <c r="J73">
        <v>0</v>
      </c>
      <c r="K73">
        <f t="shared" si="1"/>
        <v>0</v>
      </c>
    </row>
    <row r="74" spans="1:14" x14ac:dyDescent="0.3">
      <c r="A74" t="s">
        <v>14</v>
      </c>
      <c r="B74">
        <v>2021</v>
      </c>
      <c r="C74" s="1">
        <v>44403</v>
      </c>
      <c r="D74">
        <v>4</v>
      </c>
      <c r="E74">
        <v>30</v>
      </c>
      <c r="F74">
        <v>1</v>
      </c>
      <c r="G74">
        <v>1</v>
      </c>
      <c r="H74">
        <v>0</v>
      </c>
      <c r="I74">
        <v>0</v>
      </c>
      <c r="J74">
        <v>0</v>
      </c>
      <c r="K74">
        <f t="shared" si="1"/>
        <v>1</v>
      </c>
    </row>
    <row r="75" spans="1:14" x14ac:dyDescent="0.3">
      <c r="A75" t="s">
        <v>14</v>
      </c>
      <c r="B75">
        <v>2021</v>
      </c>
      <c r="C75" s="1">
        <v>44403</v>
      </c>
      <c r="D75">
        <v>5</v>
      </c>
      <c r="E75">
        <v>24</v>
      </c>
      <c r="F75">
        <v>1</v>
      </c>
      <c r="G75">
        <v>4</v>
      </c>
      <c r="H75">
        <v>4</v>
      </c>
      <c r="I75">
        <v>0</v>
      </c>
      <c r="J75">
        <v>0</v>
      </c>
      <c r="K75">
        <f t="shared" si="1"/>
        <v>0</v>
      </c>
    </row>
    <row r="76" spans="1:14" x14ac:dyDescent="0.3">
      <c r="A76" t="s">
        <v>14</v>
      </c>
      <c r="B76">
        <v>2021</v>
      </c>
      <c r="C76" s="1">
        <v>44403</v>
      </c>
      <c r="D76">
        <v>6</v>
      </c>
      <c r="E76">
        <v>27</v>
      </c>
      <c r="F76">
        <v>1</v>
      </c>
      <c r="G76">
        <v>5</v>
      </c>
      <c r="H76">
        <v>5</v>
      </c>
      <c r="I76">
        <v>0</v>
      </c>
      <c r="J76">
        <v>0</v>
      </c>
      <c r="K76">
        <f t="shared" si="1"/>
        <v>0</v>
      </c>
    </row>
    <row r="77" spans="1:14" x14ac:dyDescent="0.3">
      <c r="A77" t="s">
        <v>14</v>
      </c>
      <c r="B77">
        <v>2021</v>
      </c>
      <c r="C77" s="1">
        <v>44425</v>
      </c>
      <c r="D77">
        <v>1</v>
      </c>
      <c r="E77">
        <v>22</v>
      </c>
      <c r="F77">
        <v>1</v>
      </c>
      <c r="G77">
        <v>1</v>
      </c>
      <c r="H77">
        <v>1</v>
      </c>
      <c r="I77">
        <v>0</v>
      </c>
      <c r="J77">
        <v>0</v>
      </c>
      <c r="K77">
        <f t="shared" si="1"/>
        <v>0</v>
      </c>
    </row>
    <row r="78" spans="1:14" x14ac:dyDescent="0.3">
      <c r="A78" t="s">
        <v>14</v>
      </c>
      <c r="B78">
        <v>2021</v>
      </c>
      <c r="C78" s="1">
        <v>44425</v>
      </c>
      <c r="D78">
        <v>2</v>
      </c>
      <c r="E78">
        <v>28</v>
      </c>
      <c r="F78">
        <v>1</v>
      </c>
      <c r="G78">
        <v>1</v>
      </c>
      <c r="H78">
        <v>0</v>
      </c>
      <c r="I78">
        <v>0</v>
      </c>
      <c r="J78">
        <v>1</v>
      </c>
      <c r="K78">
        <f t="shared" si="1"/>
        <v>1</v>
      </c>
    </row>
    <row r="79" spans="1:14" x14ac:dyDescent="0.3">
      <c r="A79" t="s">
        <v>14</v>
      </c>
      <c r="B79">
        <v>2021</v>
      </c>
      <c r="C79" s="1">
        <v>44425</v>
      </c>
      <c r="D79">
        <v>3</v>
      </c>
      <c r="E79">
        <v>31</v>
      </c>
      <c r="F79">
        <v>1</v>
      </c>
      <c r="G79">
        <v>1</v>
      </c>
      <c r="H79">
        <v>1</v>
      </c>
      <c r="I79">
        <v>0</v>
      </c>
      <c r="J79">
        <v>0</v>
      </c>
      <c r="K79">
        <f t="shared" si="1"/>
        <v>0</v>
      </c>
    </row>
    <row r="80" spans="1:14" x14ac:dyDescent="0.3">
      <c r="A80" t="s">
        <v>14</v>
      </c>
      <c r="B80">
        <v>2021</v>
      </c>
      <c r="C80" s="1">
        <v>44425</v>
      </c>
      <c r="D80">
        <v>4</v>
      </c>
      <c r="E80">
        <v>28</v>
      </c>
      <c r="F80">
        <v>1</v>
      </c>
      <c r="G80">
        <v>1</v>
      </c>
      <c r="H80">
        <v>1</v>
      </c>
      <c r="I80">
        <v>0</v>
      </c>
      <c r="J80">
        <v>0</v>
      </c>
      <c r="K80">
        <f t="shared" si="1"/>
        <v>0</v>
      </c>
    </row>
    <row r="81" spans="1:14" x14ac:dyDescent="0.3">
      <c r="A81" t="s">
        <v>14</v>
      </c>
      <c r="B81">
        <v>2021</v>
      </c>
      <c r="C81" s="1">
        <v>44425</v>
      </c>
      <c r="D81">
        <v>5</v>
      </c>
      <c r="E81">
        <v>24</v>
      </c>
      <c r="F81">
        <v>1</v>
      </c>
      <c r="G81">
        <v>1</v>
      </c>
      <c r="H81">
        <v>0</v>
      </c>
      <c r="I81">
        <v>0</v>
      </c>
      <c r="J81">
        <v>1</v>
      </c>
      <c r="K81">
        <f t="shared" si="1"/>
        <v>1</v>
      </c>
    </row>
    <row r="82" spans="1:14" x14ac:dyDescent="0.3">
      <c r="A82" t="s">
        <v>14</v>
      </c>
      <c r="B82">
        <v>2021</v>
      </c>
      <c r="C82" s="1">
        <v>44425</v>
      </c>
      <c r="D82">
        <v>6</v>
      </c>
      <c r="E82">
        <v>47</v>
      </c>
      <c r="F82">
        <v>1</v>
      </c>
      <c r="G82">
        <v>7</v>
      </c>
      <c r="H82">
        <v>7</v>
      </c>
      <c r="I82">
        <v>0</v>
      </c>
      <c r="J82">
        <v>0</v>
      </c>
      <c r="K82">
        <f t="shared" si="1"/>
        <v>0</v>
      </c>
    </row>
    <row r="83" spans="1:14" x14ac:dyDescent="0.3">
      <c r="A83" t="s">
        <v>14</v>
      </c>
      <c r="B83">
        <v>2021</v>
      </c>
      <c r="C83" s="1">
        <v>44438</v>
      </c>
      <c r="D83">
        <v>1</v>
      </c>
      <c r="E83">
        <v>32</v>
      </c>
      <c r="F83">
        <v>1</v>
      </c>
      <c r="G83">
        <v>6</v>
      </c>
      <c r="H83">
        <v>6</v>
      </c>
      <c r="I83">
        <v>0</v>
      </c>
      <c r="J83">
        <v>0</v>
      </c>
      <c r="K83">
        <f t="shared" si="1"/>
        <v>0</v>
      </c>
    </row>
    <row r="84" spans="1:14" x14ac:dyDescent="0.3">
      <c r="A84" t="s">
        <v>14</v>
      </c>
      <c r="B84">
        <v>2021</v>
      </c>
      <c r="C84" s="1">
        <v>44438</v>
      </c>
      <c r="D84">
        <v>2</v>
      </c>
      <c r="E84">
        <v>33</v>
      </c>
      <c r="F84">
        <v>1</v>
      </c>
      <c r="G84">
        <v>2</v>
      </c>
      <c r="H84">
        <v>2</v>
      </c>
      <c r="I84">
        <v>0</v>
      </c>
      <c r="J84">
        <v>0</v>
      </c>
      <c r="K84">
        <f t="shared" si="1"/>
        <v>0</v>
      </c>
    </row>
    <row r="85" spans="1:14" x14ac:dyDescent="0.3">
      <c r="A85" t="s">
        <v>14</v>
      </c>
      <c r="B85">
        <v>2021</v>
      </c>
      <c r="C85" s="1">
        <v>44438</v>
      </c>
      <c r="D85">
        <v>3</v>
      </c>
      <c r="E85">
        <v>23</v>
      </c>
      <c r="F85">
        <v>1</v>
      </c>
      <c r="G85">
        <v>2</v>
      </c>
      <c r="H85">
        <v>2</v>
      </c>
      <c r="I85">
        <v>0</v>
      </c>
      <c r="J85">
        <v>0</v>
      </c>
      <c r="K85">
        <f t="shared" si="1"/>
        <v>0</v>
      </c>
    </row>
    <row r="86" spans="1:14" x14ac:dyDescent="0.3">
      <c r="A86" t="s">
        <v>14</v>
      </c>
      <c r="B86">
        <v>2021</v>
      </c>
      <c r="C86" s="1">
        <v>44438</v>
      </c>
      <c r="D86">
        <v>4</v>
      </c>
      <c r="E86">
        <v>29</v>
      </c>
      <c r="F86">
        <v>1</v>
      </c>
      <c r="G86">
        <v>2</v>
      </c>
      <c r="H86">
        <v>2</v>
      </c>
      <c r="I86">
        <v>0</v>
      </c>
      <c r="J86">
        <v>0</v>
      </c>
      <c r="K86">
        <f t="shared" si="1"/>
        <v>0</v>
      </c>
    </row>
    <row r="87" spans="1:14" x14ac:dyDescent="0.3">
      <c r="A87" t="s">
        <v>14</v>
      </c>
      <c r="B87">
        <v>2021</v>
      </c>
      <c r="C87" s="1">
        <v>44438</v>
      </c>
      <c r="D87">
        <v>5</v>
      </c>
      <c r="E87">
        <v>28</v>
      </c>
      <c r="F87">
        <v>0</v>
      </c>
      <c r="G87">
        <v>0</v>
      </c>
      <c r="H87">
        <v>0</v>
      </c>
      <c r="I87">
        <v>0</v>
      </c>
      <c r="J87">
        <v>0</v>
      </c>
      <c r="K87">
        <f t="shared" si="1"/>
        <v>0</v>
      </c>
    </row>
    <row r="88" spans="1:14" x14ac:dyDescent="0.3">
      <c r="A88" t="s">
        <v>14</v>
      </c>
      <c r="B88">
        <v>2021</v>
      </c>
      <c r="C88" s="1">
        <v>44438</v>
      </c>
      <c r="D88">
        <v>6</v>
      </c>
      <c r="E88">
        <v>27</v>
      </c>
      <c r="F88">
        <v>1</v>
      </c>
      <c r="G88">
        <v>1</v>
      </c>
      <c r="H88">
        <v>1</v>
      </c>
      <c r="I88">
        <v>0</v>
      </c>
      <c r="J88">
        <v>0</v>
      </c>
      <c r="K88">
        <f t="shared" si="1"/>
        <v>0</v>
      </c>
    </row>
    <row r="89" spans="1:14" x14ac:dyDescent="0.3">
      <c r="A89" t="s">
        <v>14</v>
      </c>
      <c r="B89">
        <v>2021</v>
      </c>
      <c r="C89" s="1">
        <v>44438</v>
      </c>
      <c r="D89">
        <v>7</v>
      </c>
      <c r="E89">
        <v>28</v>
      </c>
      <c r="F89">
        <v>1</v>
      </c>
      <c r="G89">
        <v>1</v>
      </c>
      <c r="H89">
        <v>1</v>
      </c>
      <c r="I89">
        <v>0</v>
      </c>
      <c r="J89">
        <v>0</v>
      </c>
      <c r="K89">
        <f t="shared" si="1"/>
        <v>0</v>
      </c>
      <c r="N89" s="1"/>
    </row>
    <row r="90" spans="1:14" x14ac:dyDescent="0.3">
      <c r="A90" t="s">
        <v>14</v>
      </c>
      <c r="B90">
        <v>2021</v>
      </c>
      <c r="C90" s="1">
        <v>44438</v>
      </c>
      <c r="D90">
        <v>8</v>
      </c>
      <c r="E90">
        <v>31</v>
      </c>
      <c r="F90">
        <v>1</v>
      </c>
      <c r="G90">
        <v>2</v>
      </c>
      <c r="H90">
        <v>2</v>
      </c>
      <c r="I90">
        <v>0</v>
      </c>
      <c r="J90">
        <v>0</v>
      </c>
      <c r="K90">
        <f t="shared" si="1"/>
        <v>0</v>
      </c>
      <c r="N90" s="1"/>
    </row>
    <row r="91" spans="1:14" x14ac:dyDescent="0.3">
      <c r="A91" t="s">
        <v>14</v>
      </c>
      <c r="B91">
        <v>2021</v>
      </c>
      <c r="C91" s="1">
        <v>44438</v>
      </c>
      <c r="D91">
        <v>9</v>
      </c>
      <c r="E91">
        <v>38</v>
      </c>
      <c r="F91">
        <v>1</v>
      </c>
      <c r="G91">
        <v>1</v>
      </c>
      <c r="H91">
        <v>1</v>
      </c>
      <c r="I91">
        <v>0</v>
      </c>
      <c r="J91">
        <v>0</v>
      </c>
      <c r="K91">
        <f t="shared" si="1"/>
        <v>0</v>
      </c>
      <c r="N91" s="1"/>
    </row>
    <row r="92" spans="1:14" x14ac:dyDescent="0.3">
      <c r="A92" t="s">
        <v>14</v>
      </c>
      <c r="B92">
        <v>2021</v>
      </c>
      <c r="C92" s="1">
        <v>44438</v>
      </c>
      <c r="D92">
        <v>10</v>
      </c>
      <c r="E92">
        <v>27</v>
      </c>
      <c r="F92">
        <v>1</v>
      </c>
      <c r="G92">
        <v>1</v>
      </c>
      <c r="H92">
        <v>1</v>
      </c>
      <c r="I92">
        <v>0</v>
      </c>
      <c r="J92">
        <v>0</v>
      </c>
      <c r="K92">
        <f t="shared" si="1"/>
        <v>0</v>
      </c>
    </row>
    <row r="93" spans="1:14" x14ac:dyDescent="0.3">
      <c r="A93" t="s">
        <v>14</v>
      </c>
      <c r="B93">
        <v>2021</v>
      </c>
      <c r="C93" s="1">
        <v>44438</v>
      </c>
      <c r="D93">
        <v>11</v>
      </c>
      <c r="E93">
        <v>29</v>
      </c>
      <c r="F93">
        <v>1</v>
      </c>
      <c r="G93">
        <v>1</v>
      </c>
      <c r="H93">
        <v>1</v>
      </c>
      <c r="I93">
        <v>0</v>
      </c>
      <c r="J93">
        <v>0</v>
      </c>
      <c r="K93">
        <f t="shared" si="1"/>
        <v>0</v>
      </c>
    </row>
    <row r="94" spans="1:14" x14ac:dyDescent="0.3">
      <c r="A94" t="s">
        <v>14</v>
      </c>
      <c r="B94">
        <v>2021</v>
      </c>
      <c r="C94" s="1">
        <v>44438</v>
      </c>
      <c r="D94">
        <v>12</v>
      </c>
      <c r="E94">
        <v>40</v>
      </c>
      <c r="F94">
        <v>0</v>
      </c>
      <c r="G94">
        <v>0</v>
      </c>
      <c r="H94">
        <v>0</v>
      </c>
      <c r="I94">
        <v>0</v>
      </c>
      <c r="J94">
        <v>0</v>
      </c>
      <c r="K94">
        <f t="shared" si="1"/>
        <v>0</v>
      </c>
    </row>
    <row r="95" spans="1:14" x14ac:dyDescent="0.3">
      <c r="A95" t="s">
        <v>12</v>
      </c>
      <c r="B95">
        <v>2021</v>
      </c>
      <c r="C95" s="1">
        <v>44397</v>
      </c>
      <c r="D95">
        <v>1</v>
      </c>
      <c r="E95">
        <v>30</v>
      </c>
      <c r="F95">
        <v>1</v>
      </c>
      <c r="G95">
        <v>1</v>
      </c>
      <c r="H95">
        <v>1</v>
      </c>
      <c r="I95">
        <v>0</v>
      </c>
      <c r="J95">
        <v>0</v>
      </c>
      <c r="K95">
        <f t="shared" si="1"/>
        <v>0</v>
      </c>
    </row>
    <row r="96" spans="1:14" x14ac:dyDescent="0.3">
      <c r="A96" t="s">
        <v>12</v>
      </c>
      <c r="B96">
        <v>2021</v>
      </c>
      <c r="C96" s="1">
        <v>44397</v>
      </c>
      <c r="D96">
        <v>2</v>
      </c>
      <c r="E96">
        <v>27</v>
      </c>
      <c r="F96">
        <v>1</v>
      </c>
      <c r="G96">
        <v>6</v>
      </c>
      <c r="H96">
        <v>6</v>
      </c>
      <c r="I96">
        <v>0</v>
      </c>
      <c r="J96">
        <v>0</v>
      </c>
      <c r="K96">
        <f t="shared" si="1"/>
        <v>0</v>
      </c>
    </row>
    <row r="97" spans="1:14" x14ac:dyDescent="0.3">
      <c r="A97" t="s">
        <v>12</v>
      </c>
      <c r="B97">
        <v>2021</v>
      </c>
      <c r="C97" s="1">
        <v>44397</v>
      </c>
      <c r="D97">
        <v>3</v>
      </c>
      <c r="E97">
        <v>29</v>
      </c>
      <c r="F97">
        <v>1</v>
      </c>
      <c r="G97">
        <v>4</v>
      </c>
      <c r="H97">
        <v>4</v>
      </c>
      <c r="I97">
        <v>0</v>
      </c>
      <c r="J97">
        <v>0</v>
      </c>
      <c r="K97">
        <f t="shared" si="1"/>
        <v>0</v>
      </c>
    </row>
    <row r="98" spans="1:14" x14ac:dyDescent="0.3">
      <c r="A98" t="s">
        <v>12</v>
      </c>
      <c r="B98">
        <v>2021</v>
      </c>
      <c r="C98" s="1">
        <v>44397</v>
      </c>
      <c r="D98">
        <v>4</v>
      </c>
      <c r="E98">
        <v>28</v>
      </c>
      <c r="F98">
        <v>1</v>
      </c>
      <c r="G98">
        <v>6</v>
      </c>
      <c r="H98">
        <v>6</v>
      </c>
      <c r="I98">
        <v>0</v>
      </c>
      <c r="J98">
        <v>0</v>
      </c>
      <c r="K98">
        <f t="shared" si="1"/>
        <v>0</v>
      </c>
    </row>
    <row r="99" spans="1:14" x14ac:dyDescent="0.3">
      <c r="A99" t="s">
        <v>12</v>
      </c>
      <c r="B99">
        <v>2021</v>
      </c>
      <c r="C99" s="1">
        <v>44397</v>
      </c>
      <c r="D99">
        <v>5</v>
      </c>
      <c r="E99">
        <v>24</v>
      </c>
      <c r="F99">
        <v>0</v>
      </c>
      <c r="G99">
        <v>0</v>
      </c>
      <c r="H99">
        <v>0</v>
      </c>
      <c r="I99">
        <v>0</v>
      </c>
      <c r="J99">
        <v>0</v>
      </c>
      <c r="K99">
        <f t="shared" si="1"/>
        <v>0</v>
      </c>
    </row>
    <row r="100" spans="1:14" x14ac:dyDescent="0.3">
      <c r="A100" t="s">
        <v>12</v>
      </c>
      <c r="B100">
        <v>2021</v>
      </c>
      <c r="C100" s="1">
        <v>44419</v>
      </c>
      <c r="D100">
        <v>1</v>
      </c>
      <c r="E100">
        <v>22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f t="shared" si="1"/>
        <v>0</v>
      </c>
    </row>
    <row r="101" spans="1:14" x14ac:dyDescent="0.3">
      <c r="A101" t="s">
        <v>12</v>
      </c>
      <c r="B101">
        <v>2021</v>
      </c>
      <c r="C101" s="1">
        <v>44419</v>
      </c>
      <c r="D101">
        <v>2</v>
      </c>
      <c r="E101">
        <v>21</v>
      </c>
      <c r="F101">
        <v>1</v>
      </c>
      <c r="G101">
        <v>1</v>
      </c>
      <c r="H101">
        <v>1</v>
      </c>
      <c r="I101">
        <v>0</v>
      </c>
      <c r="J101">
        <v>0</v>
      </c>
      <c r="K101">
        <f t="shared" si="1"/>
        <v>0</v>
      </c>
    </row>
    <row r="102" spans="1:14" x14ac:dyDescent="0.3">
      <c r="A102" t="s">
        <v>12</v>
      </c>
      <c r="B102">
        <v>2021</v>
      </c>
      <c r="C102" s="1">
        <v>44419</v>
      </c>
      <c r="D102">
        <v>3</v>
      </c>
      <c r="E102">
        <v>25</v>
      </c>
      <c r="F102">
        <v>2</v>
      </c>
      <c r="G102">
        <v>8</v>
      </c>
      <c r="H102">
        <v>7</v>
      </c>
      <c r="I102">
        <v>1</v>
      </c>
      <c r="J102">
        <v>0</v>
      </c>
      <c r="K102">
        <f t="shared" si="1"/>
        <v>1</v>
      </c>
    </row>
    <row r="103" spans="1:14" x14ac:dyDescent="0.3">
      <c r="A103" t="s">
        <v>12</v>
      </c>
      <c r="B103">
        <v>2021</v>
      </c>
      <c r="C103" s="1">
        <v>44419</v>
      </c>
      <c r="D103">
        <v>4</v>
      </c>
      <c r="E103">
        <v>25</v>
      </c>
      <c r="F103">
        <v>1</v>
      </c>
      <c r="G103">
        <v>1</v>
      </c>
      <c r="H103">
        <v>1</v>
      </c>
      <c r="I103">
        <v>0</v>
      </c>
      <c r="J103">
        <v>0</v>
      </c>
      <c r="K103">
        <f t="shared" si="1"/>
        <v>0</v>
      </c>
    </row>
    <row r="104" spans="1:14" x14ac:dyDescent="0.3">
      <c r="A104" t="s">
        <v>12</v>
      </c>
      <c r="B104">
        <v>2021</v>
      </c>
      <c r="C104" s="1">
        <v>44419</v>
      </c>
      <c r="D104">
        <v>5</v>
      </c>
      <c r="E104">
        <v>26</v>
      </c>
      <c r="F104">
        <v>1</v>
      </c>
      <c r="G104">
        <v>2</v>
      </c>
      <c r="H104">
        <v>2</v>
      </c>
      <c r="I104">
        <v>0</v>
      </c>
      <c r="J104">
        <v>0</v>
      </c>
      <c r="K104">
        <f t="shared" si="1"/>
        <v>0</v>
      </c>
    </row>
    <row r="105" spans="1:14" x14ac:dyDescent="0.3">
      <c r="A105" t="s">
        <v>12</v>
      </c>
      <c r="B105">
        <v>2021</v>
      </c>
      <c r="C105" s="1">
        <v>44419</v>
      </c>
      <c r="D105">
        <v>6</v>
      </c>
      <c r="E105">
        <v>25</v>
      </c>
      <c r="F105">
        <v>2</v>
      </c>
      <c r="G105">
        <v>3</v>
      </c>
      <c r="H105">
        <v>2</v>
      </c>
      <c r="I105">
        <v>1</v>
      </c>
      <c r="J105">
        <v>0</v>
      </c>
      <c r="K105">
        <f t="shared" si="1"/>
        <v>1</v>
      </c>
    </row>
    <row r="106" spans="1:14" x14ac:dyDescent="0.3">
      <c r="A106" t="s">
        <v>12</v>
      </c>
      <c r="B106">
        <v>2021</v>
      </c>
      <c r="C106" s="1">
        <v>44426</v>
      </c>
      <c r="D106">
        <v>1</v>
      </c>
      <c r="E106">
        <v>22</v>
      </c>
      <c r="F106">
        <v>1</v>
      </c>
      <c r="G106">
        <v>1</v>
      </c>
      <c r="H106">
        <v>1</v>
      </c>
      <c r="I106">
        <v>0</v>
      </c>
      <c r="J106">
        <v>0</v>
      </c>
      <c r="K106">
        <f t="shared" si="1"/>
        <v>0</v>
      </c>
    </row>
    <row r="107" spans="1:14" x14ac:dyDescent="0.3">
      <c r="A107" t="s">
        <v>12</v>
      </c>
      <c r="B107">
        <v>2021</v>
      </c>
      <c r="C107" s="1">
        <v>44426</v>
      </c>
      <c r="D107">
        <v>2</v>
      </c>
      <c r="E107">
        <v>27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1"/>
        <v>0</v>
      </c>
    </row>
    <row r="108" spans="1:14" x14ac:dyDescent="0.3">
      <c r="A108" t="s">
        <v>12</v>
      </c>
      <c r="B108">
        <v>2021</v>
      </c>
      <c r="C108" s="1">
        <v>44426</v>
      </c>
      <c r="D108">
        <v>3</v>
      </c>
      <c r="E108">
        <v>31</v>
      </c>
      <c r="F108">
        <v>1</v>
      </c>
      <c r="G108">
        <v>1</v>
      </c>
      <c r="H108">
        <v>1</v>
      </c>
      <c r="I108">
        <v>0</v>
      </c>
      <c r="J108">
        <v>0</v>
      </c>
      <c r="K108">
        <f t="shared" si="1"/>
        <v>0</v>
      </c>
    </row>
    <row r="109" spans="1:14" x14ac:dyDescent="0.3">
      <c r="A109" t="s">
        <v>12</v>
      </c>
      <c r="B109">
        <v>2021</v>
      </c>
      <c r="C109" s="1">
        <v>44426</v>
      </c>
      <c r="D109">
        <v>4</v>
      </c>
      <c r="E109">
        <v>27</v>
      </c>
      <c r="F109">
        <v>1</v>
      </c>
      <c r="G109">
        <v>1</v>
      </c>
      <c r="H109">
        <v>0</v>
      </c>
      <c r="I109">
        <v>0</v>
      </c>
      <c r="J109">
        <v>0</v>
      </c>
      <c r="K109">
        <f t="shared" si="1"/>
        <v>1</v>
      </c>
      <c r="N109" s="1"/>
    </row>
    <row r="110" spans="1:14" x14ac:dyDescent="0.3">
      <c r="A110" t="s">
        <v>12</v>
      </c>
      <c r="B110">
        <v>2021</v>
      </c>
      <c r="C110" s="1">
        <v>44432</v>
      </c>
      <c r="D110">
        <v>1</v>
      </c>
      <c r="E110">
        <v>30</v>
      </c>
      <c r="F110">
        <v>1</v>
      </c>
      <c r="G110">
        <v>1</v>
      </c>
      <c r="H110">
        <v>1</v>
      </c>
      <c r="I110">
        <v>0</v>
      </c>
      <c r="J110">
        <v>0</v>
      </c>
      <c r="K110">
        <f t="shared" si="1"/>
        <v>0</v>
      </c>
    </row>
    <row r="111" spans="1:14" x14ac:dyDescent="0.3">
      <c r="A111" t="s">
        <v>12</v>
      </c>
      <c r="B111">
        <v>2021</v>
      </c>
      <c r="C111" s="1">
        <v>44432</v>
      </c>
      <c r="D111">
        <v>2</v>
      </c>
      <c r="E111">
        <v>37</v>
      </c>
      <c r="F111">
        <v>1</v>
      </c>
      <c r="G111">
        <v>3</v>
      </c>
      <c r="H111">
        <v>3</v>
      </c>
      <c r="I111">
        <v>0</v>
      </c>
      <c r="J111">
        <v>0</v>
      </c>
      <c r="K111">
        <f t="shared" si="1"/>
        <v>0</v>
      </c>
    </row>
    <row r="112" spans="1:14" x14ac:dyDescent="0.3">
      <c r="A112" t="s">
        <v>12</v>
      </c>
      <c r="B112">
        <v>2021</v>
      </c>
      <c r="C112" s="1">
        <v>44432</v>
      </c>
      <c r="D112">
        <v>3</v>
      </c>
      <c r="E112">
        <v>36</v>
      </c>
      <c r="F112">
        <v>2</v>
      </c>
      <c r="G112">
        <v>2</v>
      </c>
      <c r="H112">
        <v>1</v>
      </c>
      <c r="I112">
        <v>1</v>
      </c>
      <c r="J112">
        <v>0</v>
      </c>
      <c r="K112">
        <f t="shared" si="1"/>
        <v>1</v>
      </c>
    </row>
    <row r="113" spans="1:11" x14ac:dyDescent="0.3">
      <c r="A113" t="s">
        <v>12</v>
      </c>
      <c r="B113">
        <v>2021</v>
      </c>
      <c r="C113" s="1">
        <v>44432</v>
      </c>
      <c r="D113">
        <v>4</v>
      </c>
      <c r="E113">
        <v>35</v>
      </c>
      <c r="F113">
        <v>1</v>
      </c>
      <c r="G113">
        <v>4</v>
      </c>
      <c r="H113">
        <v>4</v>
      </c>
      <c r="I113">
        <v>0</v>
      </c>
      <c r="J113">
        <v>0</v>
      </c>
      <c r="K113">
        <f t="shared" si="1"/>
        <v>0</v>
      </c>
    </row>
    <row r="114" spans="1:11" x14ac:dyDescent="0.3">
      <c r="A114" t="s">
        <v>12</v>
      </c>
      <c r="B114">
        <v>2021</v>
      </c>
      <c r="C114" s="1">
        <v>44432</v>
      </c>
      <c r="D114">
        <v>5</v>
      </c>
      <c r="E114">
        <v>29</v>
      </c>
      <c r="F114">
        <v>1</v>
      </c>
      <c r="G114">
        <v>3</v>
      </c>
      <c r="H114">
        <v>3</v>
      </c>
      <c r="I114">
        <v>0</v>
      </c>
      <c r="J114">
        <v>0</v>
      </c>
      <c r="K114">
        <f t="shared" si="1"/>
        <v>0</v>
      </c>
    </row>
    <row r="115" spans="1:11" x14ac:dyDescent="0.3">
      <c r="A115" t="s">
        <v>12</v>
      </c>
      <c r="B115">
        <v>2021</v>
      </c>
      <c r="C115" s="1">
        <v>44432</v>
      </c>
      <c r="D115">
        <v>6</v>
      </c>
      <c r="E115">
        <v>36</v>
      </c>
      <c r="F115">
        <v>0</v>
      </c>
      <c r="G115">
        <v>0</v>
      </c>
      <c r="H115">
        <v>0</v>
      </c>
      <c r="I115">
        <v>0</v>
      </c>
      <c r="J115">
        <v>0</v>
      </c>
      <c r="K115">
        <f t="shared" si="1"/>
        <v>0</v>
      </c>
    </row>
    <row r="116" spans="1:11" x14ac:dyDescent="0.3">
      <c r="A116" t="s">
        <v>13</v>
      </c>
      <c r="B116">
        <v>2021</v>
      </c>
      <c r="C116" s="1">
        <v>44403</v>
      </c>
      <c r="D116">
        <v>1</v>
      </c>
      <c r="E116">
        <v>21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f t="shared" si="1"/>
        <v>0</v>
      </c>
    </row>
    <row r="117" spans="1:11" x14ac:dyDescent="0.3">
      <c r="A117" t="s">
        <v>13</v>
      </c>
      <c r="B117">
        <v>2021</v>
      </c>
      <c r="C117" s="1">
        <v>44403</v>
      </c>
      <c r="D117">
        <v>2</v>
      </c>
      <c r="E117">
        <v>16</v>
      </c>
      <c r="F117">
        <v>1</v>
      </c>
      <c r="G117">
        <v>1</v>
      </c>
      <c r="H117">
        <v>1</v>
      </c>
      <c r="I117">
        <v>0</v>
      </c>
      <c r="J117">
        <v>0</v>
      </c>
      <c r="K117">
        <f t="shared" si="1"/>
        <v>0</v>
      </c>
    </row>
    <row r="118" spans="1:11" x14ac:dyDescent="0.3">
      <c r="A118" t="s">
        <v>13</v>
      </c>
      <c r="B118">
        <v>2021</v>
      </c>
      <c r="C118" s="1">
        <v>44403</v>
      </c>
      <c r="D118">
        <v>3</v>
      </c>
      <c r="E118">
        <v>15</v>
      </c>
      <c r="F118">
        <v>1</v>
      </c>
      <c r="G118">
        <v>1</v>
      </c>
      <c r="H118">
        <v>1</v>
      </c>
      <c r="I118">
        <v>0</v>
      </c>
      <c r="J118">
        <v>0</v>
      </c>
      <c r="K118">
        <f t="shared" si="1"/>
        <v>0</v>
      </c>
    </row>
    <row r="119" spans="1:11" x14ac:dyDescent="0.3">
      <c r="A119" t="s">
        <v>13</v>
      </c>
      <c r="B119">
        <v>2021</v>
      </c>
      <c r="C119" s="1">
        <v>44403</v>
      </c>
      <c r="D119">
        <v>4</v>
      </c>
      <c r="E119">
        <v>24</v>
      </c>
      <c r="F119">
        <v>0</v>
      </c>
      <c r="G119">
        <v>0</v>
      </c>
      <c r="H119">
        <v>0</v>
      </c>
      <c r="I119">
        <v>0</v>
      </c>
      <c r="J119">
        <v>0</v>
      </c>
      <c r="K119">
        <f t="shared" si="1"/>
        <v>0</v>
      </c>
    </row>
    <row r="120" spans="1:11" x14ac:dyDescent="0.3">
      <c r="A120" t="s">
        <v>13</v>
      </c>
      <c r="B120">
        <v>2021</v>
      </c>
      <c r="C120" s="1">
        <v>44403</v>
      </c>
      <c r="D120">
        <v>5</v>
      </c>
      <c r="E120">
        <v>30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f t="shared" si="1"/>
        <v>0</v>
      </c>
    </row>
    <row r="121" spans="1:11" x14ac:dyDescent="0.3">
      <c r="A121" t="s">
        <v>13</v>
      </c>
      <c r="B121">
        <v>2021</v>
      </c>
      <c r="C121" s="1">
        <v>44403</v>
      </c>
      <c r="D121">
        <v>6</v>
      </c>
      <c r="E121">
        <v>23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f t="shared" si="1"/>
        <v>0</v>
      </c>
    </row>
    <row r="122" spans="1:11" x14ac:dyDescent="0.3">
      <c r="A122" t="s">
        <v>13</v>
      </c>
      <c r="B122">
        <v>2021</v>
      </c>
      <c r="C122" s="1">
        <v>44425</v>
      </c>
      <c r="D122">
        <v>1</v>
      </c>
      <c r="E122">
        <v>20</v>
      </c>
      <c r="F122">
        <v>1</v>
      </c>
      <c r="G122">
        <v>3</v>
      </c>
      <c r="H122">
        <v>3</v>
      </c>
      <c r="I122">
        <v>0</v>
      </c>
      <c r="J122">
        <v>0</v>
      </c>
      <c r="K122">
        <f t="shared" si="1"/>
        <v>0</v>
      </c>
    </row>
    <row r="123" spans="1:11" x14ac:dyDescent="0.3">
      <c r="A123" t="s">
        <v>13</v>
      </c>
      <c r="B123">
        <v>2021</v>
      </c>
      <c r="C123" s="1">
        <v>44425</v>
      </c>
      <c r="D123">
        <v>2</v>
      </c>
      <c r="E123">
        <v>24</v>
      </c>
      <c r="F123">
        <v>2</v>
      </c>
      <c r="G123">
        <v>2</v>
      </c>
      <c r="H123">
        <v>1</v>
      </c>
      <c r="I123">
        <v>0</v>
      </c>
      <c r="J123">
        <v>0</v>
      </c>
      <c r="K123">
        <f t="shared" si="1"/>
        <v>1</v>
      </c>
    </row>
    <row r="124" spans="1:11" x14ac:dyDescent="0.3">
      <c r="A124" t="s">
        <v>13</v>
      </c>
      <c r="B124">
        <v>2021</v>
      </c>
      <c r="C124" s="1">
        <v>44425</v>
      </c>
      <c r="D124">
        <v>3</v>
      </c>
      <c r="E124">
        <v>23</v>
      </c>
      <c r="F124">
        <v>1</v>
      </c>
      <c r="G124">
        <v>1</v>
      </c>
      <c r="H124">
        <v>1</v>
      </c>
      <c r="I124">
        <v>0</v>
      </c>
      <c r="J124">
        <v>0</v>
      </c>
      <c r="K124">
        <f t="shared" si="1"/>
        <v>0</v>
      </c>
    </row>
    <row r="125" spans="1:11" x14ac:dyDescent="0.3">
      <c r="A125" t="s">
        <v>13</v>
      </c>
      <c r="B125">
        <v>2021</v>
      </c>
      <c r="C125" s="1">
        <v>44425</v>
      </c>
      <c r="D125">
        <v>4</v>
      </c>
      <c r="E125">
        <v>15</v>
      </c>
      <c r="F125">
        <v>3</v>
      </c>
      <c r="G125">
        <v>3</v>
      </c>
      <c r="H125">
        <v>1</v>
      </c>
      <c r="I125">
        <v>0</v>
      </c>
      <c r="J125">
        <v>0</v>
      </c>
      <c r="K125">
        <f t="shared" si="1"/>
        <v>2</v>
      </c>
    </row>
    <row r="126" spans="1:11" x14ac:dyDescent="0.3">
      <c r="A126" t="s">
        <v>13</v>
      </c>
      <c r="B126">
        <v>2021</v>
      </c>
      <c r="C126" s="1">
        <v>44425</v>
      </c>
      <c r="D126">
        <v>5</v>
      </c>
      <c r="E126">
        <v>16</v>
      </c>
      <c r="F126">
        <v>1</v>
      </c>
      <c r="G126">
        <v>3</v>
      </c>
      <c r="H126">
        <v>3</v>
      </c>
      <c r="I126">
        <v>0</v>
      </c>
      <c r="J126">
        <v>0</v>
      </c>
      <c r="K126">
        <f t="shared" si="1"/>
        <v>0</v>
      </c>
    </row>
    <row r="127" spans="1:11" x14ac:dyDescent="0.3">
      <c r="A127" t="s">
        <v>13</v>
      </c>
      <c r="B127">
        <v>2021</v>
      </c>
      <c r="C127" s="1">
        <v>44425</v>
      </c>
      <c r="D127">
        <v>6</v>
      </c>
      <c r="E127">
        <v>28</v>
      </c>
      <c r="F127">
        <v>1</v>
      </c>
      <c r="G127">
        <v>10</v>
      </c>
      <c r="H127">
        <v>10</v>
      </c>
      <c r="I127">
        <v>0</v>
      </c>
      <c r="J127">
        <v>0</v>
      </c>
      <c r="K127">
        <f t="shared" si="1"/>
        <v>0</v>
      </c>
    </row>
    <row r="128" spans="1:11" x14ac:dyDescent="0.3">
      <c r="A128" t="s">
        <v>13</v>
      </c>
      <c r="B128">
        <v>2021</v>
      </c>
      <c r="C128" s="1">
        <v>44438</v>
      </c>
      <c r="D128">
        <v>1</v>
      </c>
      <c r="E128">
        <v>22</v>
      </c>
      <c r="F128">
        <v>1</v>
      </c>
      <c r="G128">
        <v>11</v>
      </c>
      <c r="H128">
        <v>11</v>
      </c>
      <c r="I128">
        <v>0</v>
      </c>
      <c r="J128">
        <v>0</v>
      </c>
      <c r="K128">
        <f t="shared" si="1"/>
        <v>0</v>
      </c>
    </row>
    <row r="129" spans="1:14" x14ac:dyDescent="0.3">
      <c r="A129" t="s">
        <v>13</v>
      </c>
      <c r="B129">
        <v>2021</v>
      </c>
      <c r="C129" s="1">
        <v>44438</v>
      </c>
      <c r="D129">
        <v>2</v>
      </c>
      <c r="E129">
        <v>23</v>
      </c>
      <c r="F129">
        <v>1</v>
      </c>
      <c r="G129">
        <v>1</v>
      </c>
      <c r="H129">
        <v>0</v>
      </c>
      <c r="I129">
        <v>0</v>
      </c>
      <c r="J129">
        <v>0</v>
      </c>
      <c r="K129">
        <f t="shared" si="1"/>
        <v>1</v>
      </c>
    </row>
    <row r="130" spans="1:14" x14ac:dyDescent="0.3">
      <c r="A130" t="s">
        <v>13</v>
      </c>
      <c r="B130">
        <v>2021</v>
      </c>
      <c r="C130" s="1">
        <v>44438</v>
      </c>
      <c r="D130">
        <v>3</v>
      </c>
      <c r="E130">
        <v>26</v>
      </c>
      <c r="F130">
        <v>1</v>
      </c>
      <c r="G130">
        <v>6</v>
      </c>
      <c r="H130">
        <v>6</v>
      </c>
      <c r="I130">
        <v>0</v>
      </c>
      <c r="J130">
        <v>0</v>
      </c>
      <c r="K130">
        <f t="shared" si="1"/>
        <v>0</v>
      </c>
    </row>
    <row r="131" spans="1:14" x14ac:dyDescent="0.3">
      <c r="A131" t="s">
        <v>13</v>
      </c>
      <c r="B131">
        <v>2021</v>
      </c>
      <c r="C131" s="1">
        <v>44438</v>
      </c>
      <c r="D131">
        <v>4</v>
      </c>
      <c r="E131">
        <v>24</v>
      </c>
      <c r="F131">
        <v>1</v>
      </c>
      <c r="G131">
        <v>1</v>
      </c>
      <c r="H131">
        <v>0</v>
      </c>
      <c r="I131">
        <v>1</v>
      </c>
      <c r="J131">
        <v>0</v>
      </c>
      <c r="K131">
        <f t="shared" ref="K131:K194" si="2">G131-H131</f>
        <v>1</v>
      </c>
    </row>
    <row r="132" spans="1:14" x14ac:dyDescent="0.3">
      <c r="A132" t="s">
        <v>13</v>
      </c>
      <c r="B132">
        <v>2021</v>
      </c>
      <c r="C132" s="1">
        <v>44438</v>
      </c>
      <c r="D132">
        <v>5</v>
      </c>
      <c r="E132">
        <v>27</v>
      </c>
      <c r="F132">
        <v>2</v>
      </c>
      <c r="G132">
        <v>2</v>
      </c>
      <c r="H132">
        <v>1</v>
      </c>
      <c r="I132">
        <v>0</v>
      </c>
      <c r="J132">
        <v>1</v>
      </c>
      <c r="K132">
        <f t="shared" si="2"/>
        <v>1</v>
      </c>
    </row>
    <row r="133" spans="1:14" x14ac:dyDescent="0.3">
      <c r="A133" t="s">
        <v>13</v>
      </c>
      <c r="B133">
        <v>2021</v>
      </c>
      <c r="C133" s="1">
        <v>44438</v>
      </c>
      <c r="D133">
        <v>6</v>
      </c>
      <c r="E133">
        <v>26</v>
      </c>
      <c r="F133">
        <v>2</v>
      </c>
      <c r="G133">
        <v>3</v>
      </c>
      <c r="H133">
        <v>2</v>
      </c>
      <c r="I133">
        <v>1</v>
      </c>
      <c r="J133">
        <v>0</v>
      </c>
      <c r="K133">
        <f t="shared" si="2"/>
        <v>1</v>
      </c>
    </row>
    <row r="134" spans="1:14" x14ac:dyDescent="0.3">
      <c r="A134" t="s">
        <v>13</v>
      </c>
      <c r="B134">
        <v>2021</v>
      </c>
      <c r="C134" s="1">
        <v>44438</v>
      </c>
      <c r="D134">
        <v>7</v>
      </c>
      <c r="E134">
        <v>25</v>
      </c>
      <c r="F134">
        <v>1</v>
      </c>
      <c r="G134">
        <v>10</v>
      </c>
      <c r="H134">
        <v>10</v>
      </c>
      <c r="I134">
        <v>0</v>
      </c>
      <c r="J134">
        <v>0</v>
      </c>
      <c r="K134">
        <f t="shared" si="2"/>
        <v>0</v>
      </c>
      <c r="N134" s="1"/>
    </row>
    <row r="135" spans="1:14" x14ac:dyDescent="0.3">
      <c r="A135" t="s">
        <v>13</v>
      </c>
      <c r="B135">
        <v>2021</v>
      </c>
      <c r="C135" s="1">
        <v>44438</v>
      </c>
      <c r="D135">
        <v>8</v>
      </c>
      <c r="E135">
        <v>27</v>
      </c>
      <c r="F135">
        <v>1</v>
      </c>
      <c r="G135">
        <v>6</v>
      </c>
      <c r="H135">
        <v>6</v>
      </c>
      <c r="I135">
        <v>0</v>
      </c>
      <c r="J135">
        <v>0</v>
      </c>
      <c r="K135">
        <f t="shared" si="2"/>
        <v>0</v>
      </c>
      <c r="N135" s="1"/>
    </row>
    <row r="136" spans="1:14" x14ac:dyDescent="0.3">
      <c r="A136" t="s">
        <v>13</v>
      </c>
      <c r="B136">
        <v>2021</v>
      </c>
      <c r="C136" s="1">
        <v>44438</v>
      </c>
      <c r="D136">
        <v>9</v>
      </c>
      <c r="E136">
        <v>35</v>
      </c>
      <c r="F136">
        <v>1</v>
      </c>
      <c r="G136">
        <v>9</v>
      </c>
      <c r="H136">
        <v>9</v>
      </c>
      <c r="I136">
        <v>0</v>
      </c>
      <c r="J136">
        <v>0</v>
      </c>
      <c r="K136">
        <f t="shared" si="2"/>
        <v>0</v>
      </c>
      <c r="N136" s="1"/>
    </row>
    <row r="137" spans="1:14" x14ac:dyDescent="0.3">
      <c r="A137" t="s">
        <v>13</v>
      </c>
      <c r="B137">
        <v>2021</v>
      </c>
      <c r="C137" s="1">
        <v>44438</v>
      </c>
      <c r="D137">
        <v>10</v>
      </c>
      <c r="E137">
        <v>38</v>
      </c>
      <c r="F137">
        <v>1</v>
      </c>
      <c r="G137">
        <v>5</v>
      </c>
      <c r="H137">
        <v>5</v>
      </c>
      <c r="I137">
        <v>0</v>
      </c>
      <c r="J137">
        <v>0</v>
      </c>
      <c r="K137">
        <f t="shared" si="2"/>
        <v>0</v>
      </c>
    </row>
    <row r="138" spans="1:14" x14ac:dyDescent="0.3">
      <c r="A138" t="s">
        <v>13</v>
      </c>
      <c r="B138">
        <v>2021</v>
      </c>
      <c r="C138" s="1">
        <v>44438</v>
      </c>
      <c r="D138">
        <v>11</v>
      </c>
      <c r="E138">
        <v>31</v>
      </c>
      <c r="F138">
        <v>1</v>
      </c>
      <c r="G138">
        <v>10</v>
      </c>
      <c r="H138">
        <v>10</v>
      </c>
      <c r="I138">
        <v>0</v>
      </c>
      <c r="J138">
        <v>0</v>
      </c>
      <c r="K138">
        <f t="shared" si="2"/>
        <v>0</v>
      </c>
    </row>
    <row r="139" spans="1:14" x14ac:dyDescent="0.3">
      <c r="A139" t="s">
        <v>13</v>
      </c>
      <c r="B139">
        <v>2021</v>
      </c>
      <c r="C139" s="1">
        <v>44438</v>
      </c>
      <c r="D139">
        <v>12</v>
      </c>
      <c r="E139">
        <v>28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2"/>
        <v>0</v>
      </c>
    </row>
    <row r="140" spans="1:14" x14ac:dyDescent="0.3">
      <c r="A140" t="s">
        <v>19</v>
      </c>
      <c r="B140">
        <v>2021</v>
      </c>
      <c r="C140" s="1">
        <v>44396</v>
      </c>
      <c r="D140">
        <v>1</v>
      </c>
      <c r="E140">
        <v>44</v>
      </c>
      <c r="F140">
        <v>1</v>
      </c>
      <c r="G140">
        <v>3</v>
      </c>
      <c r="H140">
        <v>3</v>
      </c>
      <c r="I140">
        <v>0</v>
      </c>
      <c r="J140">
        <v>0</v>
      </c>
      <c r="K140">
        <f t="shared" si="2"/>
        <v>0</v>
      </c>
    </row>
    <row r="141" spans="1:14" x14ac:dyDescent="0.3">
      <c r="A141" t="s">
        <v>19</v>
      </c>
      <c r="B141">
        <v>2021</v>
      </c>
      <c r="C141" s="1">
        <v>44396</v>
      </c>
      <c r="D141">
        <v>2</v>
      </c>
      <c r="E141">
        <v>25</v>
      </c>
      <c r="F141">
        <v>1</v>
      </c>
      <c r="G141">
        <v>1</v>
      </c>
      <c r="H141">
        <v>0</v>
      </c>
      <c r="I141">
        <v>0</v>
      </c>
      <c r="J141">
        <v>0</v>
      </c>
      <c r="K141">
        <f t="shared" si="2"/>
        <v>1</v>
      </c>
    </row>
    <row r="142" spans="1:14" x14ac:dyDescent="0.3">
      <c r="A142" t="s">
        <v>19</v>
      </c>
      <c r="B142">
        <v>2021</v>
      </c>
      <c r="C142" s="1">
        <v>44396</v>
      </c>
      <c r="D142">
        <v>3</v>
      </c>
      <c r="E142">
        <v>24</v>
      </c>
      <c r="F142">
        <v>0</v>
      </c>
      <c r="G142">
        <v>0</v>
      </c>
      <c r="H142">
        <v>0</v>
      </c>
      <c r="I142">
        <v>0</v>
      </c>
      <c r="J142">
        <v>0</v>
      </c>
      <c r="K142">
        <f t="shared" si="2"/>
        <v>0</v>
      </c>
    </row>
    <row r="143" spans="1:14" x14ac:dyDescent="0.3">
      <c r="A143" t="s">
        <v>19</v>
      </c>
      <c r="B143">
        <v>2021</v>
      </c>
      <c r="C143" s="1">
        <v>44396</v>
      </c>
      <c r="D143">
        <v>4</v>
      </c>
      <c r="E143">
        <v>27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 t="shared" si="2"/>
        <v>0</v>
      </c>
    </row>
    <row r="144" spans="1:14" x14ac:dyDescent="0.3">
      <c r="A144" t="s">
        <v>19</v>
      </c>
      <c r="B144">
        <v>2021</v>
      </c>
      <c r="C144" s="1">
        <v>44396</v>
      </c>
      <c r="D144">
        <v>5</v>
      </c>
      <c r="E144">
        <v>22</v>
      </c>
      <c r="F144">
        <v>0</v>
      </c>
      <c r="G144">
        <v>0</v>
      </c>
      <c r="H144">
        <v>0</v>
      </c>
      <c r="I144">
        <v>0</v>
      </c>
      <c r="J144">
        <v>0</v>
      </c>
      <c r="K144">
        <f t="shared" si="2"/>
        <v>0</v>
      </c>
    </row>
    <row r="145" spans="1:13" x14ac:dyDescent="0.3">
      <c r="A145" t="s">
        <v>19</v>
      </c>
      <c r="B145">
        <v>2021</v>
      </c>
      <c r="C145" s="1">
        <v>44425</v>
      </c>
      <c r="D145">
        <v>1</v>
      </c>
      <c r="E145">
        <v>19</v>
      </c>
      <c r="F145">
        <v>1</v>
      </c>
      <c r="G145">
        <v>3</v>
      </c>
      <c r="H145">
        <v>3</v>
      </c>
      <c r="I145">
        <v>0</v>
      </c>
      <c r="J145">
        <v>0</v>
      </c>
      <c r="K145">
        <f t="shared" si="2"/>
        <v>0</v>
      </c>
    </row>
    <row r="146" spans="1:13" x14ac:dyDescent="0.3">
      <c r="A146" t="s">
        <v>19</v>
      </c>
      <c r="B146">
        <v>2021</v>
      </c>
      <c r="C146" s="1">
        <v>44425</v>
      </c>
      <c r="D146">
        <v>2</v>
      </c>
      <c r="E146">
        <v>23</v>
      </c>
      <c r="F146">
        <v>2</v>
      </c>
      <c r="G146">
        <v>6</v>
      </c>
      <c r="H146">
        <v>5</v>
      </c>
      <c r="I146">
        <v>0</v>
      </c>
      <c r="J146">
        <v>1</v>
      </c>
      <c r="K146">
        <f t="shared" si="2"/>
        <v>1</v>
      </c>
    </row>
    <row r="147" spans="1:13" x14ac:dyDescent="0.3">
      <c r="A147" t="s">
        <v>19</v>
      </c>
      <c r="B147">
        <v>2021</v>
      </c>
      <c r="C147" s="1">
        <v>44425</v>
      </c>
      <c r="D147">
        <v>3</v>
      </c>
      <c r="E147">
        <v>21</v>
      </c>
      <c r="F147">
        <v>1</v>
      </c>
      <c r="G147">
        <v>2</v>
      </c>
      <c r="H147">
        <v>0</v>
      </c>
      <c r="I147">
        <v>0</v>
      </c>
      <c r="J147">
        <v>2</v>
      </c>
      <c r="K147">
        <f t="shared" si="2"/>
        <v>2</v>
      </c>
    </row>
    <row r="148" spans="1:13" x14ac:dyDescent="0.3">
      <c r="A148" t="s">
        <v>19</v>
      </c>
      <c r="B148">
        <v>2021</v>
      </c>
      <c r="C148" s="1">
        <v>44425</v>
      </c>
      <c r="D148">
        <v>4</v>
      </c>
      <c r="E148">
        <v>50</v>
      </c>
      <c r="F148">
        <v>1</v>
      </c>
      <c r="G148">
        <v>5</v>
      </c>
      <c r="H148">
        <v>5</v>
      </c>
      <c r="I148">
        <v>0</v>
      </c>
      <c r="J148">
        <v>0</v>
      </c>
      <c r="K148">
        <f t="shared" si="2"/>
        <v>0</v>
      </c>
    </row>
    <row r="149" spans="1:13" x14ac:dyDescent="0.3">
      <c r="A149" t="s">
        <v>19</v>
      </c>
      <c r="B149">
        <v>2021</v>
      </c>
      <c r="C149" s="1">
        <v>44425</v>
      </c>
      <c r="D149">
        <v>5</v>
      </c>
      <c r="E149">
        <v>31</v>
      </c>
      <c r="F149">
        <v>1</v>
      </c>
      <c r="G149">
        <v>1</v>
      </c>
      <c r="H149">
        <v>1</v>
      </c>
      <c r="I149">
        <v>0</v>
      </c>
      <c r="J149">
        <v>0</v>
      </c>
      <c r="K149">
        <f t="shared" si="2"/>
        <v>0</v>
      </c>
    </row>
    <row r="150" spans="1:13" x14ac:dyDescent="0.3">
      <c r="A150" t="s">
        <v>19</v>
      </c>
      <c r="B150">
        <v>2021</v>
      </c>
      <c r="C150" s="1">
        <v>44425</v>
      </c>
      <c r="D150">
        <v>6</v>
      </c>
      <c r="E150">
        <v>31</v>
      </c>
      <c r="F150">
        <v>1</v>
      </c>
      <c r="G150">
        <v>9</v>
      </c>
      <c r="H150">
        <v>9</v>
      </c>
      <c r="I150">
        <v>0</v>
      </c>
      <c r="J150">
        <v>0</v>
      </c>
      <c r="K150">
        <f t="shared" si="2"/>
        <v>0</v>
      </c>
    </row>
    <row r="151" spans="1:13" x14ac:dyDescent="0.3">
      <c r="A151" t="s">
        <v>19</v>
      </c>
      <c r="B151">
        <v>2021</v>
      </c>
      <c r="C151" s="1">
        <v>44439</v>
      </c>
      <c r="D151">
        <v>1</v>
      </c>
      <c r="E151">
        <v>26</v>
      </c>
      <c r="F151">
        <v>1</v>
      </c>
      <c r="G151">
        <v>3</v>
      </c>
      <c r="H151">
        <v>3</v>
      </c>
      <c r="I151">
        <v>0</v>
      </c>
      <c r="J151">
        <v>0</v>
      </c>
      <c r="K151">
        <f t="shared" si="2"/>
        <v>0</v>
      </c>
    </row>
    <row r="152" spans="1:13" x14ac:dyDescent="0.3">
      <c r="A152" t="s">
        <v>19</v>
      </c>
      <c r="B152">
        <v>2021</v>
      </c>
      <c r="C152" s="1">
        <v>44439</v>
      </c>
      <c r="D152">
        <v>2</v>
      </c>
      <c r="E152">
        <v>25</v>
      </c>
      <c r="F152">
        <v>2</v>
      </c>
      <c r="G152">
        <v>9</v>
      </c>
      <c r="H152">
        <v>8</v>
      </c>
      <c r="I152">
        <v>1</v>
      </c>
      <c r="J152">
        <v>0</v>
      </c>
      <c r="K152">
        <f t="shared" si="2"/>
        <v>1</v>
      </c>
    </row>
    <row r="153" spans="1:13" x14ac:dyDescent="0.3">
      <c r="A153" t="s">
        <v>19</v>
      </c>
      <c r="B153">
        <v>2021</v>
      </c>
      <c r="C153" s="1">
        <v>44439</v>
      </c>
      <c r="D153">
        <v>3</v>
      </c>
      <c r="E153">
        <v>20</v>
      </c>
      <c r="F153">
        <v>2</v>
      </c>
      <c r="G153">
        <v>7</v>
      </c>
      <c r="H153">
        <v>6</v>
      </c>
      <c r="I153">
        <v>0</v>
      </c>
      <c r="J153">
        <v>0</v>
      </c>
      <c r="K153">
        <f t="shared" si="2"/>
        <v>1</v>
      </c>
    </row>
    <row r="154" spans="1:13" x14ac:dyDescent="0.3">
      <c r="A154" t="s">
        <v>19</v>
      </c>
      <c r="B154">
        <v>2021</v>
      </c>
      <c r="C154" s="1">
        <v>44439</v>
      </c>
      <c r="D154">
        <v>4</v>
      </c>
      <c r="E154">
        <v>24</v>
      </c>
      <c r="F154">
        <v>1</v>
      </c>
      <c r="G154">
        <v>2</v>
      </c>
      <c r="H154">
        <v>2</v>
      </c>
      <c r="I154">
        <v>0</v>
      </c>
      <c r="J154">
        <v>0</v>
      </c>
      <c r="K154">
        <f t="shared" si="2"/>
        <v>0</v>
      </c>
    </row>
    <row r="155" spans="1:13" x14ac:dyDescent="0.3">
      <c r="A155" t="s">
        <v>19</v>
      </c>
      <c r="B155">
        <v>2021</v>
      </c>
      <c r="C155" s="1">
        <v>44439</v>
      </c>
      <c r="D155">
        <v>5</v>
      </c>
      <c r="E155">
        <v>26</v>
      </c>
      <c r="F155">
        <v>1</v>
      </c>
      <c r="G155">
        <v>6</v>
      </c>
      <c r="H155">
        <v>6</v>
      </c>
      <c r="I155">
        <v>0</v>
      </c>
      <c r="J155">
        <v>0</v>
      </c>
      <c r="K155">
        <f t="shared" si="2"/>
        <v>0</v>
      </c>
    </row>
    <row r="156" spans="1:13" x14ac:dyDescent="0.3">
      <c r="A156" t="s">
        <v>19</v>
      </c>
      <c r="B156">
        <v>2021</v>
      </c>
      <c r="C156" s="1">
        <v>44439</v>
      </c>
      <c r="D156">
        <v>6</v>
      </c>
      <c r="E156">
        <v>38</v>
      </c>
      <c r="F156">
        <v>2</v>
      </c>
      <c r="G156">
        <v>2</v>
      </c>
      <c r="H156">
        <v>1</v>
      </c>
      <c r="I156">
        <v>0</v>
      </c>
      <c r="J156">
        <v>0</v>
      </c>
      <c r="K156">
        <f t="shared" si="2"/>
        <v>1</v>
      </c>
    </row>
    <row r="157" spans="1:13" x14ac:dyDescent="0.3">
      <c r="A157" t="s">
        <v>19</v>
      </c>
      <c r="B157">
        <v>2021</v>
      </c>
      <c r="C157" s="1">
        <v>44439</v>
      </c>
      <c r="D157">
        <v>7</v>
      </c>
      <c r="E157">
        <v>23</v>
      </c>
      <c r="F157">
        <v>3</v>
      </c>
      <c r="G157">
        <v>6</v>
      </c>
      <c r="H157">
        <v>4</v>
      </c>
      <c r="I157">
        <v>1</v>
      </c>
      <c r="J157">
        <v>0</v>
      </c>
      <c r="K157">
        <f t="shared" si="2"/>
        <v>2</v>
      </c>
    </row>
    <row r="158" spans="1:13" x14ac:dyDescent="0.3">
      <c r="A158" t="s">
        <v>19</v>
      </c>
      <c r="B158">
        <v>2021</v>
      </c>
      <c r="C158" s="1">
        <v>44439</v>
      </c>
      <c r="D158">
        <v>8</v>
      </c>
      <c r="E158">
        <v>22</v>
      </c>
      <c r="F158">
        <v>1</v>
      </c>
      <c r="G158">
        <v>4</v>
      </c>
      <c r="H158">
        <v>4</v>
      </c>
      <c r="I158">
        <v>0</v>
      </c>
      <c r="J158">
        <v>0</v>
      </c>
      <c r="K158">
        <f t="shared" si="2"/>
        <v>0</v>
      </c>
    </row>
    <row r="159" spans="1:13" x14ac:dyDescent="0.3">
      <c r="A159" t="s">
        <v>19</v>
      </c>
      <c r="B159">
        <v>2021</v>
      </c>
      <c r="C159" s="1">
        <v>44439</v>
      </c>
      <c r="D159">
        <v>9</v>
      </c>
      <c r="E159">
        <v>57</v>
      </c>
      <c r="F159">
        <v>1</v>
      </c>
      <c r="G159">
        <v>15</v>
      </c>
      <c r="H159">
        <v>15</v>
      </c>
      <c r="I159">
        <v>0</v>
      </c>
      <c r="J159">
        <v>0</v>
      </c>
      <c r="K159">
        <f t="shared" si="2"/>
        <v>0</v>
      </c>
    </row>
    <row r="160" spans="1:13" x14ac:dyDescent="0.3">
      <c r="A160" t="s">
        <v>19</v>
      </c>
      <c r="B160">
        <v>2021</v>
      </c>
      <c r="C160" s="1">
        <v>44439</v>
      </c>
      <c r="D160">
        <v>10</v>
      </c>
      <c r="E160">
        <v>29</v>
      </c>
      <c r="F160">
        <v>1</v>
      </c>
      <c r="G160">
        <v>1</v>
      </c>
      <c r="H160">
        <v>1</v>
      </c>
      <c r="I160">
        <v>0</v>
      </c>
      <c r="J160">
        <v>0</v>
      </c>
      <c r="K160">
        <f t="shared" si="2"/>
        <v>0</v>
      </c>
      <c r="M160" s="1"/>
    </row>
    <row r="161" spans="1:13" x14ac:dyDescent="0.3">
      <c r="A161" t="s">
        <v>19</v>
      </c>
      <c r="B161">
        <v>2021</v>
      </c>
      <c r="C161" s="1">
        <v>44439</v>
      </c>
      <c r="D161">
        <v>11</v>
      </c>
      <c r="E161">
        <v>38</v>
      </c>
      <c r="F161">
        <v>1</v>
      </c>
      <c r="G161">
        <v>5</v>
      </c>
      <c r="H161">
        <v>5</v>
      </c>
      <c r="I161">
        <v>0</v>
      </c>
      <c r="J161">
        <v>0</v>
      </c>
      <c r="K161">
        <f t="shared" si="2"/>
        <v>0</v>
      </c>
      <c r="M161" s="1"/>
    </row>
    <row r="162" spans="1:13" x14ac:dyDescent="0.3">
      <c r="A162" t="s">
        <v>19</v>
      </c>
      <c r="B162">
        <v>2021</v>
      </c>
      <c r="C162" s="1">
        <v>44439</v>
      </c>
      <c r="D162">
        <v>12</v>
      </c>
      <c r="E162">
        <v>28</v>
      </c>
      <c r="F162">
        <v>1</v>
      </c>
      <c r="G162">
        <v>9</v>
      </c>
      <c r="H162">
        <v>9</v>
      </c>
      <c r="I162">
        <v>0</v>
      </c>
      <c r="J162">
        <v>0</v>
      </c>
      <c r="K162">
        <f t="shared" si="2"/>
        <v>0</v>
      </c>
      <c r="M162" s="1"/>
    </row>
    <row r="163" spans="1:13" x14ac:dyDescent="0.3">
      <c r="A163" t="s">
        <v>19</v>
      </c>
      <c r="B163">
        <v>2021</v>
      </c>
      <c r="C163" s="1">
        <v>44439</v>
      </c>
      <c r="D163">
        <v>13</v>
      </c>
      <c r="E163">
        <v>33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2"/>
        <v>0</v>
      </c>
      <c r="M163" s="1"/>
    </row>
    <row r="164" spans="1:13" x14ac:dyDescent="0.3">
      <c r="A164" t="s">
        <v>7</v>
      </c>
      <c r="B164">
        <v>2021</v>
      </c>
      <c r="C164" s="1">
        <v>44397</v>
      </c>
      <c r="D164">
        <v>1</v>
      </c>
      <c r="E164">
        <v>19</v>
      </c>
      <c r="F164">
        <v>1</v>
      </c>
      <c r="G164">
        <v>5</v>
      </c>
      <c r="H164">
        <v>5</v>
      </c>
      <c r="I164">
        <v>0</v>
      </c>
      <c r="J164">
        <v>0</v>
      </c>
      <c r="K164">
        <f t="shared" si="2"/>
        <v>0</v>
      </c>
    </row>
    <row r="165" spans="1:13" x14ac:dyDescent="0.3">
      <c r="A165" t="s">
        <v>7</v>
      </c>
      <c r="B165">
        <v>2021</v>
      </c>
      <c r="C165" s="1">
        <v>44397</v>
      </c>
      <c r="D165">
        <v>2</v>
      </c>
      <c r="E165">
        <v>22</v>
      </c>
      <c r="F165">
        <v>1</v>
      </c>
      <c r="G165">
        <v>4</v>
      </c>
      <c r="H165">
        <v>4</v>
      </c>
      <c r="I165">
        <v>0</v>
      </c>
      <c r="J165">
        <v>0</v>
      </c>
      <c r="K165">
        <f t="shared" si="2"/>
        <v>0</v>
      </c>
    </row>
    <row r="166" spans="1:13" x14ac:dyDescent="0.3">
      <c r="A166" t="s">
        <v>7</v>
      </c>
      <c r="B166">
        <v>2021</v>
      </c>
      <c r="C166" s="1">
        <v>44397</v>
      </c>
      <c r="D166">
        <v>3</v>
      </c>
      <c r="E166">
        <v>18</v>
      </c>
      <c r="F166">
        <v>0</v>
      </c>
      <c r="G166">
        <v>0</v>
      </c>
      <c r="H166">
        <v>0</v>
      </c>
      <c r="I166">
        <v>0</v>
      </c>
      <c r="J166">
        <v>0</v>
      </c>
      <c r="K166">
        <f t="shared" si="2"/>
        <v>0</v>
      </c>
    </row>
    <row r="167" spans="1:13" x14ac:dyDescent="0.3">
      <c r="A167" t="s">
        <v>7</v>
      </c>
      <c r="B167">
        <v>2021</v>
      </c>
      <c r="C167" s="1">
        <v>44397</v>
      </c>
      <c r="D167">
        <v>4</v>
      </c>
      <c r="E167">
        <v>25</v>
      </c>
      <c r="F167">
        <v>2</v>
      </c>
      <c r="G167">
        <v>2</v>
      </c>
      <c r="H167">
        <v>0</v>
      </c>
      <c r="I167">
        <v>0</v>
      </c>
      <c r="J167">
        <v>1</v>
      </c>
      <c r="K167">
        <f t="shared" si="2"/>
        <v>2</v>
      </c>
    </row>
    <row r="168" spans="1:13" x14ac:dyDescent="0.3">
      <c r="A168" t="s">
        <v>7</v>
      </c>
      <c r="B168">
        <v>2021</v>
      </c>
      <c r="C168" s="1">
        <v>44397</v>
      </c>
      <c r="D168">
        <v>5</v>
      </c>
      <c r="E168">
        <v>18</v>
      </c>
      <c r="F168">
        <v>1</v>
      </c>
      <c r="G168">
        <v>2</v>
      </c>
      <c r="H168">
        <v>2</v>
      </c>
      <c r="I168">
        <v>0</v>
      </c>
      <c r="J168">
        <v>0</v>
      </c>
      <c r="K168">
        <f t="shared" si="2"/>
        <v>0</v>
      </c>
    </row>
    <row r="169" spans="1:13" x14ac:dyDescent="0.3">
      <c r="A169" t="s">
        <v>7</v>
      </c>
      <c r="B169">
        <v>2021</v>
      </c>
      <c r="C169" s="1">
        <v>44404</v>
      </c>
      <c r="D169">
        <v>1</v>
      </c>
      <c r="E169">
        <v>22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2"/>
        <v>0</v>
      </c>
    </row>
    <row r="170" spans="1:13" x14ac:dyDescent="0.3">
      <c r="A170" t="s">
        <v>7</v>
      </c>
      <c r="B170">
        <v>2021</v>
      </c>
      <c r="C170" s="1">
        <v>44404</v>
      </c>
      <c r="D170">
        <v>2</v>
      </c>
      <c r="E170">
        <v>15</v>
      </c>
      <c r="F170">
        <v>1</v>
      </c>
      <c r="G170">
        <v>1</v>
      </c>
      <c r="H170">
        <v>1</v>
      </c>
      <c r="I170">
        <v>0</v>
      </c>
      <c r="J170">
        <v>0</v>
      </c>
      <c r="K170">
        <f t="shared" si="2"/>
        <v>0</v>
      </c>
    </row>
    <row r="171" spans="1:13" x14ac:dyDescent="0.3">
      <c r="A171" t="s">
        <v>7</v>
      </c>
      <c r="B171">
        <v>2021</v>
      </c>
      <c r="C171" s="1">
        <v>44404</v>
      </c>
      <c r="D171">
        <v>3</v>
      </c>
      <c r="E171">
        <v>16</v>
      </c>
      <c r="F171">
        <v>1</v>
      </c>
      <c r="G171">
        <v>1</v>
      </c>
      <c r="H171">
        <v>1</v>
      </c>
      <c r="I171">
        <v>0</v>
      </c>
      <c r="J171">
        <v>0</v>
      </c>
      <c r="K171">
        <f t="shared" si="2"/>
        <v>0</v>
      </c>
    </row>
    <row r="172" spans="1:13" x14ac:dyDescent="0.3">
      <c r="A172" t="s">
        <v>7</v>
      </c>
      <c r="B172">
        <v>2021</v>
      </c>
      <c r="C172" s="1">
        <v>44404</v>
      </c>
      <c r="D172">
        <v>4</v>
      </c>
      <c r="E172">
        <v>19</v>
      </c>
      <c r="F172">
        <v>1</v>
      </c>
      <c r="G172">
        <v>1</v>
      </c>
      <c r="H172">
        <v>1</v>
      </c>
      <c r="I172">
        <v>0</v>
      </c>
      <c r="J172">
        <v>0</v>
      </c>
      <c r="K172">
        <f t="shared" si="2"/>
        <v>0</v>
      </c>
    </row>
    <row r="173" spans="1:13" x14ac:dyDescent="0.3">
      <c r="A173" t="s">
        <v>7</v>
      </c>
      <c r="B173">
        <v>2021</v>
      </c>
      <c r="C173" s="1">
        <v>44404</v>
      </c>
      <c r="D173">
        <v>5</v>
      </c>
      <c r="E173">
        <v>20</v>
      </c>
      <c r="F173">
        <v>1</v>
      </c>
      <c r="G173">
        <v>3</v>
      </c>
      <c r="H173">
        <v>3</v>
      </c>
      <c r="I173">
        <v>0</v>
      </c>
      <c r="J173">
        <v>0</v>
      </c>
      <c r="K173">
        <f t="shared" si="2"/>
        <v>0</v>
      </c>
    </row>
    <row r="174" spans="1:13" x14ac:dyDescent="0.3">
      <c r="A174" t="s">
        <v>7</v>
      </c>
      <c r="B174">
        <v>2021</v>
      </c>
      <c r="C174" s="1">
        <v>44426</v>
      </c>
      <c r="D174">
        <v>1</v>
      </c>
      <c r="E174">
        <v>25</v>
      </c>
      <c r="F174">
        <v>2</v>
      </c>
      <c r="G174">
        <v>2</v>
      </c>
      <c r="H174">
        <v>1</v>
      </c>
      <c r="I174">
        <v>0</v>
      </c>
      <c r="J174">
        <v>1</v>
      </c>
      <c r="K174">
        <f t="shared" si="2"/>
        <v>1</v>
      </c>
    </row>
    <row r="175" spans="1:13" x14ac:dyDescent="0.3">
      <c r="A175" t="s">
        <v>7</v>
      </c>
      <c r="B175">
        <v>2021</v>
      </c>
      <c r="C175" s="1">
        <v>44426</v>
      </c>
      <c r="D175">
        <v>2</v>
      </c>
      <c r="E175">
        <v>26</v>
      </c>
      <c r="F175">
        <v>2</v>
      </c>
      <c r="G175">
        <v>6</v>
      </c>
      <c r="H175">
        <v>5</v>
      </c>
      <c r="I175">
        <v>0</v>
      </c>
      <c r="J175">
        <v>1</v>
      </c>
      <c r="K175">
        <f t="shared" si="2"/>
        <v>1</v>
      </c>
    </row>
    <row r="176" spans="1:13" x14ac:dyDescent="0.3">
      <c r="A176" t="s">
        <v>7</v>
      </c>
      <c r="B176">
        <v>2021</v>
      </c>
      <c r="C176" s="1">
        <v>44426</v>
      </c>
      <c r="D176">
        <v>3</v>
      </c>
      <c r="E176">
        <v>26</v>
      </c>
      <c r="F176">
        <v>2</v>
      </c>
      <c r="G176">
        <v>6</v>
      </c>
      <c r="H176">
        <v>5</v>
      </c>
      <c r="I176">
        <v>0</v>
      </c>
      <c r="J176">
        <v>0</v>
      </c>
      <c r="K176">
        <f t="shared" si="2"/>
        <v>1</v>
      </c>
    </row>
    <row r="177" spans="1:14" x14ac:dyDescent="0.3">
      <c r="A177" t="s">
        <v>7</v>
      </c>
      <c r="B177">
        <v>2021</v>
      </c>
      <c r="C177" s="1">
        <v>44426</v>
      </c>
      <c r="D177">
        <v>4</v>
      </c>
      <c r="E177">
        <v>21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f t="shared" si="2"/>
        <v>0</v>
      </c>
    </row>
    <row r="178" spans="1:14" x14ac:dyDescent="0.3">
      <c r="A178" t="s">
        <v>7</v>
      </c>
      <c r="B178">
        <v>2021</v>
      </c>
      <c r="C178" s="1">
        <v>44426</v>
      </c>
      <c r="D178">
        <v>5</v>
      </c>
      <c r="E178">
        <v>26</v>
      </c>
      <c r="F178">
        <v>2</v>
      </c>
      <c r="G178">
        <v>9</v>
      </c>
      <c r="H178">
        <v>6</v>
      </c>
      <c r="I178">
        <v>0</v>
      </c>
      <c r="J178">
        <v>0</v>
      </c>
      <c r="K178">
        <f t="shared" si="2"/>
        <v>3</v>
      </c>
    </row>
    <row r="179" spans="1:14" x14ac:dyDescent="0.3">
      <c r="A179" t="s">
        <v>7</v>
      </c>
      <c r="B179">
        <v>2021</v>
      </c>
      <c r="C179" s="1">
        <v>44426</v>
      </c>
      <c r="D179">
        <v>6</v>
      </c>
      <c r="E179">
        <v>24</v>
      </c>
      <c r="F179">
        <v>2</v>
      </c>
      <c r="G179">
        <v>3</v>
      </c>
      <c r="H179">
        <v>2</v>
      </c>
      <c r="I179">
        <v>0</v>
      </c>
      <c r="J179">
        <v>1</v>
      </c>
      <c r="K179">
        <f t="shared" si="2"/>
        <v>1</v>
      </c>
    </row>
    <row r="180" spans="1:14" x14ac:dyDescent="0.3">
      <c r="A180" t="s">
        <v>7</v>
      </c>
      <c r="B180">
        <v>2021</v>
      </c>
      <c r="C180" s="1">
        <v>44439</v>
      </c>
      <c r="D180">
        <v>1</v>
      </c>
      <c r="E180">
        <v>22</v>
      </c>
      <c r="F180">
        <v>2</v>
      </c>
      <c r="G180">
        <v>3</v>
      </c>
      <c r="H180">
        <v>2</v>
      </c>
      <c r="I180">
        <v>0</v>
      </c>
      <c r="J180">
        <v>0</v>
      </c>
      <c r="K180">
        <f t="shared" si="2"/>
        <v>1</v>
      </c>
    </row>
    <row r="181" spans="1:14" x14ac:dyDescent="0.3">
      <c r="A181" t="s">
        <v>7</v>
      </c>
      <c r="B181">
        <v>2021</v>
      </c>
      <c r="C181" s="1">
        <v>44439</v>
      </c>
      <c r="D181">
        <v>2</v>
      </c>
      <c r="E181">
        <v>24</v>
      </c>
      <c r="F181">
        <v>1</v>
      </c>
      <c r="G181">
        <v>17</v>
      </c>
      <c r="H181">
        <v>17</v>
      </c>
      <c r="I181">
        <v>0</v>
      </c>
      <c r="J181">
        <v>0</v>
      </c>
      <c r="K181">
        <f t="shared" si="2"/>
        <v>0</v>
      </c>
    </row>
    <row r="182" spans="1:14" x14ac:dyDescent="0.3">
      <c r="A182" t="s">
        <v>7</v>
      </c>
      <c r="B182">
        <v>2021</v>
      </c>
      <c r="C182" s="1">
        <v>44439</v>
      </c>
      <c r="D182">
        <v>3</v>
      </c>
      <c r="E182">
        <v>30</v>
      </c>
      <c r="F182">
        <v>4</v>
      </c>
      <c r="G182">
        <v>7</v>
      </c>
      <c r="H182">
        <v>4</v>
      </c>
      <c r="I182">
        <v>1</v>
      </c>
      <c r="J182">
        <v>0</v>
      </c>
      <c r="K182">
        <f t="shared" si="2"/>
        <v>3</v>
      </c>
    </row>
    <row r="183" spans="1:14" x14ac:dyDescent="0.3">
      <c r="A183" t="s">
        <v>7</v>
      </c>
      <c r="B183">
        <v>2021</v>
      </c>
      <c r="C183" s="1">
        <v>44439</v>
      </c>
      <c r="D183">
        <v>4</v>
      </c>
      <c r="E183">
        <v>33</v>
      </c>
      <c r="F183">
        <v>1</v>
      </c>
      <c r="G183">
        <v>10</v>
      </c>
      <c r="H183">
        <v>10</v>
      </c>
      <c r="I183">
        <v>0</v>
      </c>
      <c r="J183">
        <v>0</v>
      </c>
      <c r="K183">
        <f t="shared" si="2"/>
        <v>0</v>
      </c>
    </row>
    <row r="184" spans="1:14" x14ac:dyDescent="0.3">
      <c r="A184" t="s">
        <v>7</v>
      </c>
      <c r="B184">
        <v>2021</v>
      </c>
      <c r="C184" s="1">
        <v>44439</v>
      </c>
      <c r="D184">
        <v>5</v>
      </c>
      <c r="E184">
        <v>38</v>
      </c>
      <c r="F184">
        <v>1</v>
      </c>
      <c r="G184">
        <v>8</v>
      </c>
      <c r="H184">
        <v>8</v>
      </c>
      <c r="I184">
        <v>0</v>
      </c>
      <c r="J184">
        <v>0</v>
      </c>
      <c r="K184">
        <f t="shared" si="2"/>
        <v>0</v>
      </c>
      <c r="N184" s="1"/>
    </row>
    <row r="185" spans="1:14" x14ac:dyDescent="0.3">
      <c r="A185" t="s">
        <v>7</v>
      </c>
      <c r="B185">
        <v>2021</v>
      </c>
      <c r="C185" s="1">
        <v>44439</v>
      </c>
      <c r="D185">
        <v>6</v>
      </c>
      <c r="E185">
        <v>23</v>
      </c>
      <c r="F185">
        <v>1</v>
      </c>
      <c r="G185">
        <v>5</v>
      </c>
      <c r="H185">
        <v>5</v>
      </c>
      <c r="I185">
        <v>0</v>
      </c>
      <c r="J185">
        <v>0</v>
      </c>
      <c r="K185">
        <f t="shared" si="2"/>
        <v>0</v>
      </c>
      <c r="N185" s="1"/>
    </row>
    <row r="186" spans="1:14" x14ac:dyDescent="0.3">
      <c r="A186" t="s">
        <v>7</v>
      </c>
      <c r="B186">
        <v>2021</v>
      </c>
      <c r="C186" s="1">
        <v>44439</v>
      </c>
      <c r="D186">
        <v>7</v>
      </c>
      <c r="E186">
        <v>36</v>
      </c>
      <c r="F186">
        <v>1</v>
      </c>
      <c r="G186">
        <v>3</v>
      </c>
      <c r="H186">
        <v>3</v>
      </c>
      <c r="I186">
        <v>0</v>
      </c>
      <c r="J186">
        <v>0</v>
      </c>
      <c r="K186">
        <f t="shared" si="2"/>
        <v>0</v>
      </c>
      <c r="N186" s="1"/>
    </row>
    <row r="187" spans="1:14" x14ac:dyDescent="0.3">
      <c r="A187" t="s">
        <v>6</v>
      </c>
      <c r="B187">
        <v>2021</v>
      </c>
      <c r="C187" s="1">
        <v>44396</v>
      </c>
      <c r="D187">
        <v>1</v>
      </c>
      <c r="E187">
        <v>23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2"/>
        <v>0</v>
      </c>
    </row>
    <row r="188" spans="1:14" x14ac:dyDescent="0.3">
      <c r="A188" t="s">
        <v>6</v>
      </c>
      <c r="B188">
        <v>2021</v>
      </c>
      <c r="C188" s="1">
        <v>44396</v>
      </c>
      <c r="D188">
        <v>2</v>
      </c>
      <c r="E188">
        <v>22</v>
      </c>
      <c r="F188">
        <v>1</v>
      </c>
      <c r="G188">
        <v>1</v>
      </c>
      <c r="H188">
        <v>1</v>
      </c>
      <c r="I188">
        <v>0</v>
      </c>
      <c r="J188">
        <v>0</v>
      </c>
      <c r="K188">
        <f t="shared" si="2"/>
        <v>0</v>
      </c>
    </row>
    <row r="189" spans="1:14" x14ac:dyDescent="0.3">
      <c r="A189" t="s">
        <v>6</v>
      </c>
      <c r="B189">
        <v>2021</v>
      </c>
      <c r="C189" s="1">
        <v>44396</v>
      </c>
      <c r="D189">
        <v>3</v>
      </c>
      <c r="E189">
        <v>23</v>
      </c>
      <c r="F189">
        <v>1</v>
      </c>
      <c r="G189">
        <v>1</v>
      </c>
      <c r="H189">
        <v>1</v>
      </c>
      <c r="I189">
        <v>0</v>
      </c>
      <c r="J189">
        <v>0</v>
      </c>
      <c r="K189">
        <f t="shared" si="2"/>
        <v>0</v>
      </c>
    </row>
    <row r="190" spans="1:14" x14ac:dyDescent="0.3">
      <c r="A190" t="s">
        <v>6</v>
      </c>
      <c r="B190">
        <v>2021</v>
      </c>
      <c r="C190" s="1">
        <v>44396</v>
      </c>
      <c r="D190">
        <v>4</v>
      </c>
      <c r="E190">
        <v>22</v>
      </c>
      <c r="F190">
        <v>0</v>
      </c>
      <c r="G190">
        <v>0</v>
      </c>
      <c r="H190">
        <v>0</v>
      </c>
      <c r="I190">
        <v>0</v>
      </c>
      <c r="J190">
        <v>0</v>
      </c>
      <c r="K190">
        <f t="shared" si="2"/>
        <v>0</v>
      </c>
    </row>
    <row r="191" spans="1:14" x14ac:dyDescent="0.3">
      <c r="A191" t="s">
        <v>6</v>
      </c>
      <c r="B191">
        <v>2021</v>
      </c>
      <c r="C191" s="1">
        <v>44396</v>
      </c>
      <c r="D191">
        <v>5</v>
      </c>
      <c r="E191">
        <v>19</v>
      </c>
      <c r="F191">
        <v>0</v>
      </c>
      <c r="G191">
        <v>0</v>
      </c>
      <c r="H191">
        <v>0</v>
      </c>
      <c r="I191">
        <v>0</v>
      </c>
      <c r="J191">
        <v>0</v>
      </c>
      <c r="K191">
        <f t="shared" si="2"/>
        <v>0</v>
      </c>
    </row>
    <row r="192" spans="1:14" x14ac:dyDescent="0.3">
      <c r="A192" t="s">
        <v>6</v>
      </c>
      <c r="B192">
        <v>2021</v>
      </c>
      <c r="C192" s="1">
        <v>44419</v>
      </c>
      <c r="D192">
        <v>1</v>
      </c>
      <c r="E192">
        <v>23</v>
      </c>
      <c r="F192">
        <v>1</v>
      </c>
      <c r="G192">
        <v>5</v>
      </c>
      <c r="H192">
        <v>5</v>
      </c>
      <c r="I192">
        <v>0</v>
      </c>
      <c r="J192">
        <v>0</v>
      </c>
      <c r="K192">
        <f t="shared" si="2"/>
        <v>0</v>
      </c>
    </row>
    <row r="193" spans="1:11" x14ac:dyDescent="0.3">
      <c r="A193" t="s">
        <v>6</v>
      </c>
      <c r="B193">
        <v>2021</v>
      </c>
      <c r="C193" s="1">
        <v>44419</v>
      </c>
      <c r="D193">
        <v>2</v>
      </c>
      <c r="E193">
        <v>23</v>
      </c>
      <c r="F193">
        <v>1</v>
      </c>
      <c r="G193">
        <v>2</v>
      </c>
      <c r="H193">
        <v>2</v>
      </c>
      <c r="I193">
        <v>0</v>
      </c>
      <c r="J193">
        <v>0</v>
      </c>
      <c r="K193">
        <f t="shared" si="2"/>
        <v>0</v>
      </c>
    </row>
    <row r="194" spans="1:11" x14ac:dyDescent="0.3">
      <c r="A194" t="s">
        <v>6</v>
      </c>
      <c r="B194">
        <v>2021</v>
      </c>
      <c r="C194" s="1">
        <v>44419</v>
      </c>
      <c r="D194">
        <v>3</v>
      </c>
      <c r="E194">
        <v>25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f t="shared" si="2"/>
        <v>0</v>
      </c>
    </row>
    <row r="195" spans="1:11" x14ac:dyDescent="0.3">
      <c r="A195" t="s">
        <v>6</v>
      </c>
      <c r="B195">
        <v>2021</v>
      </c>
      <c r="C195" s="1">
        <v>44419</v>
      </c>
      <c r="D195">
        <v>4</v>
      </c>
      <c r="E195">
        <v>20</v>
      </c>
      <c r="F195">
        <v>1</v>
      </c>
      <c r="G195">
        <v>4</v>
      </c>
      <c r="H195">
        <v>4</v>
      </c>
      <c r="I195">
        <v>0</v>
      </c>
      <c r="J195">
        <v>0</v>
      </c>
      <c r="K195">
        <f t="shared" ref="K195:K209" si="3">G195-H195</f>
        <v>0</v>
      </c>
    </row>
    <row r="196" spans="1:11" x14ac:dyDescent="0.3">
      <c r="A196" t="s">
        <v>6</v>
      </c>
      <c r="B196">
        <v>2021</v>
      </c>
      <c r="C196" s="1">
        <v>44419</v>
      </c>
      <c r="D196">
        <v>5</v>
      </c>
      <c r="E196">
        <v>24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3"/>
        <v>0</v>
      </c>
    </row>
    <row r="197" spans="1:11" x14ac:dyDescent="0.3">
      <c r="A197" t="s">
        <v>6</v>
      </c>
      <c r="B197">
        <v>2021</v>
      </c>
      <c r="C197" s="1">
        <v>44419</v>
      </c>
      <c r="D197">
        <v>6</v>
      </c>
      <c r="E197">
        <v>28</v>
      </c>
      <c r="F197">
        <v>2</v>
      </c>
      <c r="G197">
        <v>2</v>
      </c>
      <c r="H197">
        <v>1</v>
      </c>
      <c r="I197">
        <v>1</v>
      </c>
      <c r="J197">
        <v>0</v>
      </c>
      <c r="K197">
        <f t="shared" si="3"/>
        <v>1</v>
      </c>
    </row>
    <row r="198" spans="1:11" x14ac:dyDescent="0.3">
      <c r="A198" t="s">
        <v>6</v>
      </c>
      <c r="B198">
        <v>2021</v>
      </c>
      <c r="C198" s="1">
        <v>44438</v>
      </c>
      <c r="D198">
        <v>1</v>
      </c>
      <c r="E198">
        <v>32</v>
      </c>
      <c r="F198">
        <v>2</v>
      </c>
      <c r="G198">
        <v>3</v>
      </c>
      <c r="H198">
        <v>2</v>
      </c>
      <c r="I198">
        <v>1</v>
      </c>
      <c r="J198">
        <v>0</v>
      </c>
      <c r="K198">
        <f t="shared" si="3"/>
        <v>1</v>
      </c>
    </row>
    <row r="199" spans="1:11" x14ac:dyDescent="0.3">
      <c r="A199" t="s">
        <v>6</v>
      </c>
      <c r="B199">
        <v>2021</v>
      </c>
      <c r="C199" s="1">
        <v>44438</v>
      </c>
      <c r="D199">
        <v>2</v>
      </c>
      <c r="E199">
        <v>34</v>
      </c>
      <c r="F199">
        <v>2</v>
      </c>
      <c r="G199">
        <v>2</v>
      </c>
      <c r="H199">
        <v>1</v>
      </c>
      <c r="I199">
        <v>0</v>
      </c>
      <c r="J199">
        <v>0</v>
      </c>
      <c r="K199">
        <f t="shared" si="3"/>
        <v>1</v>
      </c>
    </row>
    <row r="200" spans="1:11" x14ac:dyDescent="0.3">
      <c r="A200" t="s">
        <v>6</v>
      </c>
      <c r="B200">
        <v>2021</v>
      </c>
      <c r="C200" s="1">
        <v>44438</v>
      </c>
      <c r="D200">
        <v>3</v>
      </c>
      <c r="E200">
        <v>30</v>
      </c>
      <c r="F200">
        <v>2</v>
      </c>
      <c r="G200">
        <v>5</v>
      </c>
      <c r="H200">
        <v>3</v>
      </c>
      <c r="I200">
        <v>2</v>
      </c>
      <c r="J200">
        <v>0</v>
      </c>
      <c r="K200">
        <f t="shared" si="3"/>
        <v>2</v>
      </c>
    </row>
    <row r="201" spans="1:11" x14ac:dyDescent="0.3">
      <c r="A201" t="s">
        <v>6</v>
      </c>
      <c r="B201">
        <v>2021</v>
      </c>
      <c r="C201" s="1">
        <v>44438</v>
      </c>
      <c r="D201">
        <v>4</v>
      </c>
      <c r="E201">
        <v>34</v>
      </c>
      <c r="F201">
        <v>1</v>
      </c>
      <c r="G201">
        <v>2</v>
      </c>
      <c r="H201">
        <v>2</v>
      </c>
      <c r="I201">
        <v>0</v>
      </c>
      <c r="J201">
        <v>0</v>
      </c>
      <c r="K201">
        <f t="shared" si="3"/>
        <v>0</v>
      </c>
    </row>
    <row r="202" spans="1:11" x14ac:dyDescent="0.3">
      <c r="A202" t="s">
        <v>6</v>
      </c>
      <c r="B202">
        <v>2021</v>
      </c>
      <c r="C202" s="1">
        <v>44438</v>
      </c>
      <c r="D202">
        <v>5</v>
      </c>
      <c r="E202">
        <v>40</v>
      </c>
      <c r="F202">
        <v>2</v>
      </c>
      <c r="G202">
        <v>3</v>
      </c>
      <c r="H202">
        <v>2</v>
      </c>
      <c r="I202">
        <v>0</v>
      </c>
      <c r="J202">
        <v>0</v>
      </c>
      <c r="K202">
        <f t="shared" si="3"/>
        <v>1</v>
      </c>
    </row>
    <row r="203" spans="1:11" x14ac:dyDescent="0.3">
      <c r="A203" t="s">
        <v>6</v>
      </c>
      <c r="B203">
        <v>2021</v>
      </c>
      <c r="C203" s="1">
        <v>44438</v>
      </c>
      <c r="D203">
        <v>6</v>
      </c>
      <c r="E203">
        <v>30</v>
      </c>
      <c r="F203">
        <v>1</v>
      </c>
      <c r="G203">
        <v>9</v>
      </c>
      <c r="H203">
        <v>9</v>
      </c>
      <c r="I203">
        <v>0</v>
      </c>
      <c r="J203">
        <v>0</v>
      </c>
      <c r="K203">
        <f t="shared" si="3"/>
        <v>0</v>
      </c>
    </row>
    <row r="204" spans="1:11" x14ac:dyDescent="0.3">
      <c r="A204" t="s">
        <v>6</v>
      </c>
      <c r="B204">
        <v>2021</v>
      </c>
      <c r="C204" s="1">
        <v>44438</v>
      </c>
      <c r="D204">
        <v>7</v>
      </c>
      <c r="E204">
        <v>33</v>
      </c>
      <c r="F204">
        <v>1</v>
      </c>
      <c r="G204">
        <v>4</v>
      </c>
      <c r="H204">
        <v>4</v>
      </c>
      <c r="I204">
        <v>0</v>
      </c>
      <c r="J204">
        <v>0</v>
      </c>
      <c r="K204">
        <f t="shared" si="3"/>
        <v>0</v>
      </c>
    </row>
    <row r="205" spans="1:11" x14ac:dyDescent="0.3">
      <c r="A205" t="s">
        <v>6</v>
      </c>
      <c r="B205">
        <v>2021</v>
      </c>
      <c r="C205" s="1">
        <v>44438</v>
      </c>
      <c r="D205">
        <v>8</v>
      </c>
      <c r="E205">
        <v>22</v>
      </c>
      <c r="F205">
        <v>1</v>
      </c>
      <c r="G205">
        <v>1</v>
      </c>
      <c r="H205">
        <v>1</v>
      </c>
      <c r="I205">
        <v>0</v>
      </c>
      <c r="J205">
        <v>0</v>
      </c>
      <c r="K205">
        <f t="shared" si="3"/>
        <v>0</v>
      </c>
    </row>
    <row r="206" spans="1:11" x14ac:dyDescent="0.3">
      <c r="A206" t="s">
        <v>6</v>
      </c>
      <c r="B206">
        <v>2021</v>
      </c>
      <c r="C206" s="1">
        <v>44438</v>
      </c>
      <c r="D206">
        <v>9</v>
      </c>
      <c r="E206">
        <v>41</v>
      </c>
      <c r="F206">
        <v>1</v>
      </c>
      <c r="G206">
        <v>2</v>
      </c>
      <c r="H206">
        <v>2</v>
      </c>
      <c r="I206">
        <v>0</v>
      </c>
      <c r="J206">
        <v>0</v>
      </c>
      <c r="K206">
        <f t="shared" si="3"/>
        <v>0</v>
      </c>
    </row>
    <row r="207" spans="1:11" x14ac:dyDescent="0.3">
      <c r="A207" t="s">
        <v>6</v>
      </c>
      <c r="B207">
        <v>2021</v>
      </c>
      <c r="C207" s="1">
        <v>44438</v>
      </c>
      <c r="D207">
        <v>10</v>
      </c>
      <c r="E207">
        <v>35</v>
      </c>
      <c r="F207">
        <v>1</v>
      </c>
      <c r="G207">
        <v>1</v>
      </c>
      <c r="H207">
        <v>1</v>
      </c>
      <c r="I207">
        <v>0</v>
      </c>
      <c r="J207">
        <v>0</v>
      </c>
      <c r="K207">
        <f t="shared" si="3"/>
        <v>0</v>
      </c>
    </row>
    <row r="208" spans="1:11" x14ac:dyDescent="0.3">
      <c r="A208" t="s">
        <v>6</v>
      </c>
      <c r="B208">
        <v>2021</v>
      </c>
      <c r="C208" s="1">
        <v>44438</v>
      </c>
      <c r="D208">
        <v>11</v>
      </c>
      <c r="E208">
        <v>33</v>
      </c>
      <c r="F208">
        <v>1</v>
      </c>
      <c r="G208">
        <v>2</v>
      </c>
      <c r="H208">
        <v>2</v>
      </c>
      <c r="I208">
        <v>0</v>
      </c>
      <c r="J208">
        <v>0</v>
      </c>
      <c r="K208">
        <f t="shared" si="3"/>
        <v>0</v>
      </c>
    </row>
    <row r="209" spans="1:11" x14ac:dyDescent="0.3">
      <c r="A209" t="s">
        <v>6</v>
      </c>
      <c r="B209">
        <v>2021</v>
      </c>
      <c r="C209" s="1">
        <v>44438</v>
      </c>
      <c r="D209">
        <v>12</v>
      </c>
      <c r="E209">
        <v>27</v>
      </c>
      <c r="F209">
        <v>1</v>
      </c>
      <c r="G209">
        <v>8</v>
      </c>
      <c r="H209">
        <v>8</v>
      </c>
      <c r="I209">
        <v>0</v>
      </c>
      <c r="J209">
        <v>0</v>
      </c>
      <c r="K209">
        <f t="shared" si="3"/>
        <v>0</v>
      </c>
    </row>
  </sheetData>
  <sortState xmlns:xlrd2="http://schemas.microsoft.com/office/spreadsheetml/2017/richdata2" ref="M2:Q55">
    <sortCondition ref="N2:N55"/>
    <sortCondition ref="M2:M5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84"/>
  <sheetViews>
    <sheetView workbookViewId="0">
      <selection activeCell="G113" sqref="G113"/>
    </sheetView>
  </sheetViews>
  <sheetFormatPr baseColWidth="10" defaultRowHeight="14.4" x14ac:dyDescent="0.3"/>
  <cols>
    <col min="6" max="6" width="12.5546875" bestFit="1" customWidth="1"/>
  </cols>
  <sheetData>
    <row r="1" spans="1:13" x14ac:dyDescent="0.3">
      <c r="A1" t="s">
        <v>0</v>
      </c>
      <c r="B1" t="s">
        <v>24</v>
      </c>
      <c r="C1" t="s">
        <v>27</v>
      </c>
      <c r="D1" t="s">
        <v>25</v>
      </c>
      <c r="E1" t="s">
        <v>26</v>
      </c>
      <c r="F1" t="s">
        <v>28</v>
      </c>
      <c r="I1" t="s">
        <v>0</v>
      </c>
      <c r="J1" t="s">
        <v>46</v>
      </c>
      <c r="K1" t="s">
        <v>47</v>
      </c>
      <c r="L1" t="s">
        <v>48</v>
      </c>
      <c r="M1" t="s">
        <v>49</v>
      </c>
    </row>
    <row r="2" spans="1:13" x14ac:dyDescent="0.3">
      <c r="A2" t="s">
        <v>18</v>
      </c>
      <c r="B2">
        <v>1</v>
      </c>
      <c r="C2">
        <v>1</v>
      </c>
      <c r="D2">
        <v>52</v>
      </c>
      <c r="E2">
        <v>41</v>
      </c>
      <c r="F2" s="5">
        <v>0.78846153846153844</v>
      </c>
      <c r="I2" t="s">
        <v>18</v>
      </c>
      <c r="J2" t="s">
        <v>28</v>
      </c>
      <c r="K2">
        <v>0.76</v>
      </c>
      <c r="L2">
        <v>0.16</v>
      </c>
      <c r="M2">
        <v>21.5</v>
      </c>
    </row>
    <row r="3" spans="1:13" x14ac:dyDescent="0.3">
      <c r="A3" t="s">
        <v>18</v>
      </c>
      <c r="B3">
        <v>1</v>
      </c>
      <c r="C3">
        <v>2</v>
      </c>
      <c r="D3">
        <v>59</v>
      </c>
      <c r="E3">
        <v>50</v>
      </c>
      <c r="F3" s="5">
        <v>0.84745762711864403</v>
      </c>
      <c r="I3" t="s">
        <v>10</v>
      </c>
      <c r="J3" t="s">
        <v>28</v>
      </c>
      <c r="K3">
        <v>0.8</v>
      </c>
      <c r="L3">
        <v>0.15</v>
      </c>
      <c r="M3">
        <v>18.68</v>
      </c>
    </row>
    <row r="4" spans="1:13" x14ac:dyDescent="0.3">
      <c r="A4" t="s">
        <v>18</v>
      </c>
      <c r="B4">
        <v>1</v>
      </c>
      <c r="C4">
        <v>3</v>
      </c>
      <c r="D4">
        <v>80</v>
      </c>
      <c r="E4">
        <v>71</v>
      </c>
      <c r="F4" s="5">
        <v>0.88749999999999996</v>
      </c>
      <c r="I4" t="s">
        <v>55</v>
      </c>
      <c r="J4" t="s">
        <v>28</v>
      </c>
      <c r="K4">
        <v>0.75</v>
      </c>
      <c r="L4">
        <v>0.16</v>
      </c>
      <c r="M4">
        <v>21.59</v>
      </c>
    </row>
    <row r="5" spans="1:13" x14ac:dyDescent="0.3">
      <c r="A5" t="s">
        <v>18</v>
      </c>
      <c r="B5">
        <v>2</v>
      </c>
      <c r="C5">
        <v>1</v>
      </c>
      <c r="D5">
        <v>46</v>
      </c>
      <c r="E5">
        <v>25</v>
      </c>
      <c r="F5" s="5">
        <v>0.54347826086956519</v>
      </c>
      <c r="I5" t="s">
        <v>14</v>
      </c>
      <c r="J5" t="s">
        <v>28</v>
      </c>
      <c r="K5">
        <v>0.62</v>
      </c>
      <c r="L5">
        <v>0.11</v>
      </c>
      <c r="M5">
        <v>17.25</v>
      </c>
    </row>
    <row r="6" spans="1:13" x14ac:dyDescent="0.3">
      <c r="A6" t="s">
        <v>18</v>
      </c>
      <c r="B6">
        <v>2</v>
      </c>
      <c r="C6">
        <v>2</v>
      </c>
      <c r="D6">
        <v>38</v>
      </c>
      <c r="E6">
        <v>35</v>
      </c>
      <c r="F6" s="5">
        <v>0.92105263157894735</v>
      </c>
      <c r="I6" t="s">
        <v>12</v>
      </c>
      <c r="J6" t="s">
        <v>28</v>
      </c>
      <c r="K6">
        <v>0.75</v>
      </c>
      <c r="L6">
        <v>0.11</v>
      </c>
      <c r="M6">
        <v>15</v>
      </c>
    </row>
    <row r="7" spans="1:13" x14ac:dyDescent="0.3">
      <c r="A7" t="s">
        <v>18</v>
      </c>
      <c r="B7">
        <v>2</v>
      </c>
      <c r="C7">
        <v>3</v>
      </c>
      <c r="D7">
        <v>34</v>
      </c>
      <c r="E7">
        <v>15</v>
      </c>
      <c r="F7" s="5">
        <v>0.44117647058823528</v>
      </c>
      <c r="I7" t="s">
        <v>13</v>
      </c>
      <c r="J7" t="s">
        <v>28</v>
      </c>
      <c r="K7">
        <v>0.7</v>
      </c>
      <c r="L7">
        <v>0.14000000000000001</v>
      </c>
      <c r="M7">
        <v>19.71</v>
      </c>
    </row>
    <row r="8" spans="1:13" x14ac:dyDescent="0.3">
      <c r="A8" t="s">
        <v>18</v>
      </c>
      <c r="B8">
        <v>3</v>
      </c>
      <c r="C8">
        <v>1</v>
      </c>
      <c r="D8">
        <v>54</v>
      </c>
      <c r="E8">
        <v>53</v>
      </c>
      <c r="F8" s="5">
        <v>0.98148148148148151</v>
      </c>
      <c r="I8" t="s">
        <v>19</v>
      </c>
      <c r="J8" t="s">
        <v>28</v>
      </c>
      <c r="K8">
        <v>0.8</v>
      </c>
      <c r="L8">
        <v>0.15</v>
      </c>
      <c r="M8">
        <v>19.149999999999999</v>
      </c>
    </row>
    <row r="9" spans="1:13" x14ac:dyDescent="0.3">
      <c r="A9" t="s">
        <v>18</v>
      </c>
      <c r="B9">
        <v>3</v>
      </c>
      <c r="C9">
        <v>2</v>
      </c>
      <c r="D9">
        <v>49</v>
      </c>
      <c r="E9">
        <v>48</v>
      </c>
      <c r="F9" s="5">
        <v>0.97959183673469385</v>
      </c>
      <c r="I9" t="s">
        <v>7</v>
      </c>
      <c r="J9" t="s">
        <v>28</v>
      </c>
      <c r="K9">
        <v>0.8</v>
      </c>
      <c r="L9">
        <v>0.1</v>
      </c>
      <c r="M9">
        <v>12.03</v>
      </c>
    </row>
    <row r="10" spans="1:13" x14ac:dyDescent="0.3">
      <c r="A10" t="s">
        <v>18</v>
      </c>
      <c r="B10">
        <v>3</v>
      </c>
      <c r="C10">
        <v>3</v>
      </c>
      <c r="D10">
        <v>29</v>
      </c>
      <c r="E10">
        <v>26</v>
      </c>
      <c r="F10" s="5">
        <v>0.89655172413793105</v>
      </c>
      <c r="I10" t="s">
        <v>6</v>
      </c>
      <c r="J10" t="s">
        <v>28</v>
      </c>
      <c r="K10">
        <v>0.74</v>
      </c>
      <c r="L10">
        <v>0.18</v>
      </c>
      <c r="M10">
        <v>24.5</v>
      </c>
    </row>
    <row r="11" spans="1:13" x14ac:dyDescent="0.3">
      <c r="A11" t="s">
        <v>18</v>
      </c>
      <c r="B11">
        <v>4</v>
      </c>
      <c r="C11">
        <v>1</v>
      </c>
      <c r="D11">
        <v>38</v>
      </c>
      <c r="E11">
        <v>24</v>
      </c>
      <c r="F11" s="5">
        <v>0.63157894736842102</v>
      </c>
    </row>
    <row r="12" spans="1:13" x14ac:dyDescent="0.3">
      <c r="A12" t="s">
        <v>18</v>
      </c>
      <c r="B12">
        <v>4</v>
      </c>
      <c r="C12">
        <v>2</v>
      </c>
      <c r="D12">
        <v>39</v>
      </c>
      <c r="E12">
        <v>23</v>
      </c>
      <c r="F12" s="5">
        <v>0.58974358974358976</v>
      </c>
    </row>
    <row r="13" spans="1:13" x14ac:dyDescent="0.3">
      <c r="A13" t="s">
        <v>18</v>
      </c>
      <c r="B13">
        <v>4</v>
      </c>
      <c r="C13">
        <v>3</v>
      </c>
      <c r="D13">
        <v>67</v>
      </c>
      <c r="E13">
        <v>45</v>
      </c>
      <c r="F13" s="5">
        <v>0.67164179104477617</v>
      </c>
    </row>
    <row r="14" spans="1:13" x14ac:dyDescent="0.3">
      <c r="A14" t="s">
        <v>18</v>
      </c>
      <c r="B14">
        <v>5</v>
      </c>
      <c r="C14">
        <v>1</v>
      </c>
      <c r="D14">
        <v>29</v>
      </c>
      <c r="E14">
        <v>22</v>
      </c>
      <c r="F14" s="5">
        <v>0.75862068965517238</v>
      </c>
    </row>
    <row r="15" spans="1:13" x14ac:dyDescent="0.3">
      <c r="A15" t="s">
        <v>18</v>
      </c>
      <c r="B15">
        <v>5</v>
      </c>
      <c r="C15">
        <v>2</v>
      </c>
      <c r="D15">
        <v>40</v>
      </c>
      <c r="E15">
        <v>33</v>
      </c>
      <c r="F15" s="5">
        <v>0.82499999999999996</v>
      </c>
    </row>
    <row r="16" spans="1:13" x14ac:dyDescent="0.3">
      <c r="A16" t="s">
        <v>18</v>
      </c>
      <c r="B16">
        <v>5</v>
      </c>
      <c r="C16">
        <v>3</v>
      </c>
      <c r="D16">
        <v>77</v>
      </c>
      <c r="E16">
        <v>68</v>
      </c>
      <c r="F16" s="5">
        <v>0.88311688311688308</v>
      </c>
    </row>
    <row r="17" spans="1:6" x14ac:dyDescent="0.3">
      <c r="A17" t="s">
        <v>18</v>
      </c>
      <c r="B17">
        <v>6</v>
      </c>
      <c r="C17">
        <v>1</v>
      </c>
      <c r="D17">
        <v>96</v>
      </c>
      <c r="E17">
        <v>58</v>
      </c>
      <c r="F17" s="5">
        <v>0.60416666666666663</v>
      </c>
    </row>
    <row r="18" spans="1:6" x14ac:dyDescent="0.3">
      <c r="A18" t="s">
        <v>18</v>
      </c>
      <c r="B18">
        <v>6</v>
      </c>
      <c r="C18">
        <v>2</v>
      </c>
      <c r="D18">
        <v>101</v>
      </c>
      <c r="E18">
        <v>85</v>
      </c>
      <c r="F18" s="5">
        <v>0.84158415841584155</v>
      </c>
    </row>
    <row r="19" spans="1:6" x14ac:dyDescent="0.3">
      <c r="A19" t="s">
        <v>18</v>
      </c>
      <c r="B19">
        <v>6</v>
      </c>
      <c r="C19">
        <v>3</v>
      </c>
      <c r="D19">
        <v>80</v>
      </c>
      <c r="E19">
        <v>46</v>
      </c>
      <c r="F19" s="5">
        <v>0.57499999999999996</v>
      </c>
    </row>
    <row r="20" spans="1:6" x14ac:dyDescent="0.3">
      <c r="A20" t="s">
        <v>10</v>
      </c>
      <c r="B20">
        <v>1</v>
      </c>
      <c r="C20">
        <v>1</v>
      </c>
      <c r="D20">
        <v>72</v>
      </c>
      <c r="E20">
        <v>54</v>
      </c>
      <c r="F20" s="5">
        <v>0.75</v>
      </c>
    </row>
    <row r="21" spans="1:6" x14ac:dyDescent="0.3">
      <c r="A21" t="s">
        <v>10</v>
      </c>
      <c r="B21">
        <v>1</v>
      </c>
      <c r="C21">
        <v>2</v>
      </c>
      <c r="D21">
        <v>80</v>
      </c>
      <c r="E21">
        <v>73</v>
      </c>
      <c r="F21" s="5">
        <v>0.91249999999999998</v>
      </c>
    </row>
    <row r="22" spans="1:6" x14ac:dyDescent="0.3">
      <c r="A22" t="s">
        <v>10</v>
      </c>
      <c r="B22">
        <v>1</v>
      </c>
      <c r="C22">
        <v>3</v>
      </c>
      <c r="D22">
        <v>76</v>
      </c>
      <c r="E22">
        <v>54</v>
      </c>
      <c r="F22" s="5">
        <v>0.71052631578947367</v>
      </c>
    </row>
    <row r="23" spans="1:6" x14ac:dyDescent="0.3">
      <c r="A23" t="s">
        <v>10</v>
      </c>
      <c r="B23">
        <v>2</v>
      </c>
      <c r="C23">
        <v>1</v>
      </c>
      <c r="D23">
        <v>56</v>
      </c>
      <c r="E23">
        <v>47</v>
      </c>
      <c r="F23" s="5">
        <v>0.8392857142857143</v>
      </c>
    </row>
    <row r="24" spans="1:6" x14ac:dyDescent="0.3">
      <c r="A24" t="s">
        <v>10</v>
      </c>
      <c r="B24">
        <v>2</v>
      </c>
      <c r="C24">
        <v>2</v>
      </c>
      <c r="D24">
        <v>40</v>
      </c>
      <c r="E24">
        <v>27</v>
      </c>
      <c r="F24" s="5">
        <v>0.67500000000000004</v>
      </c>
    </row>
    <row r="25" spans="1:6" x14ac:dyDescent="0.3">
      <c r="A25" t="s">
        <v>10</v>
      </c>
      <c r="B25">
        <v>2</v>
      </c>
      <c r="C25">
        <v>3</v>
      </c>
      <c r="D25">
        <v>54</v>
      </c>
      <c r="E25">
        <v>52</v>
      </c>
      <c r="F25" s="5">
        <v>0.96296296296296291</v>
      </c>
    </row>
    <row r="26" spans="1:6" x14ac:dyDescent="0.3">
      <c r="A26" t="s">
        <v>10</v>
      </c>
      <c r="B26">
        <v>3</v>
      </c>
      <c r="C26">
        <v>1</v>
      </c>
      <c r="D26">
        <v>58</v>
      </c>
      <c r="E26">
        <v>55</v>
      </c>
      <c r="F26" s="5">
        <v>0.94827586206896552</v>
      </c>
    </row>
    <row r="27" spans="1:6" x14ac:dyDescent="0.3">
      <c r="A27" t="s">
        <v>10</v>
      </c>
      <c r="B27">
        <v>3</v>
      </c>
      <c r="C27">
        <v>2</v>
      </c>
      <c r="D27">
        <v>32</v>
      </c>
      <c r="E27">
        <v>30</v>
      </c>
      <c r="F27" s="5">
        <v>0.9375</v>
      </c>
    </row>
    <row r="28" spans="1:6" x14ac:dyDescent="0.3">
      <c r="A28" t="s">
        <v>10</v>
      </c>
      <c r="B28">
        <v>3</v>
      </c>
      <c r="C28">
        <v>3</v>
      </c>
      <c r="D28">
        <v>61</v>
      </c>
      <c r="E28">
        <v>56</v>
      </c>
      <c r="F28" s="5">
        <v>0.91803278688524592</v>
      </c>
    </row>
    <row r="29" spans="1:6" x14ac:dyDescent="0.3">
      <c r="A29" t="s">
        <v>10</v>
      </c>
      <c r="B29">
        <v>4</v>
      </c>
      <c r="C29">
        <v>1</v>
      </c>
      <c r="D29">
        <v>44</v>
      </c>
      <c r="E29">
        <v>40</v>
      </c>
      <c r="F29" s="5">
        <v>0.90909090909090906</v>
      </c>
    </row>
    <row r="30" spans="1:6" x14ac:dyDescent="0.3">
      <c r="A30" t="s">
        <v>10</v>
      </c>
      <c r="B30">
        <v>4</v>
      </c>
      <c r="C30">
        <v>2</v>
      </c>
      <c r="D30">
        <v>64</v>
      </c>
      <c r="E30">
        <v>34</v>
      </c>
      <c r="F30" s="5">
        <v>0.53125</v>
      </c>
    </row>
    <row r="31" spans="1:6" x14ac:dyDescent="0.3">
      <c r="A31" t="s">
        <v>10</v>
      </c>
      <c r="B31">
        <v>4</v>
      </c>
      <c r="C31">
        <v>3</v>
      </c>
      <c r="D31">
        <v>66</v>
      </c>
      <c r="E31">
        <v>62</v>
      </c>
      <c r="F31" s="5">
        <v>0.93939393939393945</v>
      </c>
    </row>
    <row r="32" spans="1:6" x14ac:dyDescent="0.3">
      <c r="A32" t="s">
        <v>10</v>
      </c>
      <c r="B32">
        <v>5</v>
      </c>
      <c r="C32">
        <v>1</v>
      </c>
      <c r="D32">
        <v>74</v>
      </c>
      <c r="E32">
        <v>55</v>
      </c>
      <c r="F32" s="5">
        <v>0.7432432432432432</v>
      </c>
    </row>
    <row r="33" spans="1:6" x14ac:dyDescent="0.3">
      <c r="A33" t="s">
        <v>10</v>
      </c>
      <c r="B33">
        <v>5</v>
      </c>
      <c r="C33">
        <v>2</v>
      </c>
      <c r="D33">
        <v>53</v>
      </c>
      <c r="E33">
        <v>33</v>
      </c>
      <c r="F33" s="5">
        <v>0.62264150943396224</v>
      </c>
    </row>
    <row r="34" spans="1:6" x14ac:dyDescent="0.3">
      <c r="A34" t="s">
        <v>10</v>
      </c>
      <c r="B34">
        <v>5</v>
      </c>
      <c r="C34">
        <v>3</v>
      </c>
      <c r="D34">
        <v>89</v>
      </c>
      <c r="E34">
        <v>51</v>
      </c>
      <c r="F34" s="5">
        <v>0.5730337078651685</v>
      </c>
    </row>
    <row r="35" spans="1:6" x14ac:dyDescent="0.3">
      <c r="A35" t="s">
        <v>55</v>
      </c>
      <c r="B35">
        <v>1</v>
      </c>
      <c r="C35">
        <v>1</v>
      </c>
      <c r="D35">
        <v>16</v>
      </c>
      <c r="E35">
        <v>7</v>
      </c>
      <c r="F35" s="5">
        <v>0.4375</v>
      </c>
    </row>
    <row r="36" spans="1:6" x14ac:dyDescent="0.3">
      <c r="A36" t="s">
        <v>55</v>
      </c>
      <c r="B36">
        <v>1</v>
      </c>
      <c r="C36">
        <v>2</v>
      </c>
      <c r="D36">
        <v>64</v>
      </c>
      <c r="E36">
        <v>51</v>
      </c>
      <c r="F36" s="5">
        <v>0.796875</v>
      </c>
    </row>
    <row r="37" spans="1:6" x14ac:dyDescent="0.3">
      <c r="A37" t="s">
        <v>55</v>
      </c>
      <c r="B37">
        <v>1</v>
      </c>
      <c r="C37">
        <v>3</v>
      </c>
      <c r="D37">
        <v>62</v>
      </c>
      <c r="E37">
        <v>57</v>
      </c>
      <c r="F37" s="5">
        <v>0.91935483870967738</v>
      </c>
    </row>
    <row r="38" spans="1:6" x14ac:dyDescent="0.3">
      <c r="A38" t="s">
        <v>55</v>
      </c>
      <c r="B38">
        <v>2</v>
      </c>
      <c r="C38">
        <v>1</v>
      </c>
      <c r="D38">
        <v>104</v>
      </c>
      <c r="E38">
        <v>82</v>
      </c>
      <c r="F38" s="5">
        <v>0.78846153846153844</v>
      </c>
    </row>
    <row r="39" spans="1:6" x14ac:dyDescent="0.3">
      <c r="A39" t="s">
        <v>55</v>
      </c>
      <c r="B39">
        <v>2</v>
      </c>
      <c r="C39">
        <v>2</v>
      </c>
      <c r="D39">
        <v>43</v>
      </c>
      <c r="E39">
        <v>30</v>
      </c>
      <c r="F39" s="5">
        <v>0.69767441860465118</v>
      </c>
    </row>
    <row r="40" spans="1:6" x14ac:dyDescent="0.3">
      <c r="A40" t="s">
        <v>55</v>
      </c>
      <c r="B40">
        <v>2</v>
      </c>
      <c r="C40">
        <v>3</v>
      </c>
      <c r="D40">
        <v>38</v>
      </c>
      <c r="E40">
        <v>30</v>
      </c>
      <c r="F40" s="5">
        <v>0.78947368421052633</v>
      </c>
    </row>
    <row r="41" spans="1:6" x14ac:dyDescent="0.3">
      <c r="A41" t="s">
        <v>55</v>
      </c>
      <c r="B41">
        <v>3</v>
      </c>
      <c r="C41">
        <v>1</v>
      </c>
      <c r="D41">
        <v>44</v>
      </c>
      <c r="E41">
        <v>32</v>
      </c>
      <c r="F41" s="5">
        <v>0.72727272727272729</v>
      </c>
    </row>
    <row r="42" spans="1:6" x14ac:dyDescent="0.3">
      <c r="A42" t="s">
        <v>55</v>
      </c>
      <c r="B42">
        <v>3</v>
      </c>
      <c r="C42">
        <v>2</v>
      </c>
      <c r="D42">
        <v>59</v>
      </c>
      <c r="E42">
        <v>47</v>
      </c>
      <c r="F42" s="5">
        <v>0.79661016949152541</v>
      </c>
    </row>
    <row r="43" spans="1:6" x14ac:dyDescent="0.3">
      <c r="A43" t="s">
        <v>55</v>
      </c>
      <c r="B43">
        <v>3</v>
      </c>
      <c r="C43">
        <v>3</v>
      </c>
      <c r="D43">
        <v>28</v>
      </c>
      <c r="E43">
        <v>23</v>
      </c>
      <c r="F43" s="5">
        <v>0.8214285714285714</v>
      </c>
    </row>
    <row r="44" spans="1:6" x14ac:dyDescent="0.3">
      <c r="A44" t="s">
        <v>55</v>
      </c>
      <c r="B44">
        <v>4</v>
      </c>
      <c r="C44">
        <v>1</v>
      </c>
      <c r="D44">
        <v>31</v>
      </c>
      <c r="E44">
        <v>13</v>
      </c>
      <c r="F44" s="5">
        <v>0.41935483870967744</v>
      </c>
    </row>
    <row r="45" spans="1:6" x14ac:dyDescent="0.3">
      <c r="A45" t="s">
        <v>55</v>
      </c>
      <c r="B45">
        <v>4</v>
      </c>
      <c r="C45">
        <v>2</v>
      </c>
      <c r="D45">
        <v>33</v>
      </c>
      <c r="E45">
        <v>25</v>
      </c>
      <c r="F45" s="5">
        <v>0.75757575757575757</v>
      </c>
    </row>
    <row r="46" spans="1:6" x14ac:dyDescent="0.3">
      <c r="A46" t="s">
        <v>55</v>
      </c>
      <c r="B46">
        <v>4</v>
      </c>
      <c r="C46">
        <v>3</v>
      </c>
      <c r="D46">
        <v>32</v>
      </c>
      <c r="E46">
        <v>18</v>
      </c>
      <c r="F46" s="5">
        <v>0.5625</v>
      </c>
    </row>
    <row r="47" spans="1:6" x14ac:dyDescent="0.3">
      <c r="A47" t="s">
        <v>55</v>
      </c>
      <c r="B47">
        <v>5</v>
      </c>
      <c r="C47">
        <v>1</v>
      </c>
      <c r="D47">
        <v>26</v>
      </c>
      <c r="E47">
        <v>21</v>
      </c>
      <c r="F47" s="5">
        <v>0.80769230769230771</v>
      </c>
    </row>
    <row r="48" spans="1:6" x14ac:dyDescent="0.3">
      <c r="A48" t="s">
        <v>55</v>
      </c>
      <c r="B48">
        <v>5</v>
      </c>
      <c r="C48">
        <v>2</v>
      </c>
      <c r="D48">
        <v>16</v>
      </c>
      <c r="E48">
        <v>11</v>
      </c>
      <c r="F48" s="5">
        <v>0.6875</v>
      </c>
    </row>
    <row r="49" spans="1:6" x14ac:dyDescent="0.3">
      <c r="A49" t="s">
        <v>55</v>
      </c>
      <c r="B49">
        <v>5</v>
      </c>
      <c r="C49">
        <v>3</v>
      </c>
      <c r="D49">
        <v>90</v>
      </c>
      <c r="E49">
        <v>88</v>
      </c>
      <c r="F49" s="5">
        <v>0.97777777777777775</v>
      </c>
    </row>
    <row r="50" spans="1:6" x14ac:dyDescent="0.3">
      <c r="A50" t="s">
        <v>55</v>
      </c>
      <c r="B50">
        <v>6</v>
      </c>
      <c r="C50">
        <v>1</v>
      </c>
      <c r="D50">
        <v>102</v>
      </c>
      <c r="E50">
        <v>97</v>
      </c>
      <c r="F50" s="5">
        <v>0.9509803921568627</v>
      </c>
    </row>
    <row r="51" spans="1:6" x14ac:dyDescent="0.3">
      <c r="A51" t="s">
        <v>55</v>
      </c>
      <c r="B51">
        <v>6</v>
      </c>
      <c r="C51">
        <v>2</v>
      </c>
      <c r="D51">
        <v>22</v>
      </c>
      <c r="E51">
        <v>14</v>
      </c>
      <c r="F51" s="5">
        <v>0.63636363636363635</v>
      </c>
    </row>
    <row r="52" spans="1:6" x14ac:dyDescent="0.3">
      <c r="A52" t="s">
        <v>55</v>
      </c>
      <c r="B52">
        <v>6</v>
      </c>
      <c r="C52">
        <v>3</v>
      </c>
      <c r="D52">
        <v>77</v>
      </c>
      <c r="E52">
        <v>75</v>
      </c>
      <c r="F52" s="5">
        <v>0.97402597402597402</v>
      </c>
    </row>
    <row r="53" spans="1:6" x14ac:dyDescent="0.3">
      <c r="A53" t="s">
        <v>14</v>
      </c>
      <c r="B53">
        <v>1</v>
      </c>
      <c r="C53">
        <v>1</v>
      </c>
      <c r="D53">
        <v>64</v>
      </c>
      <c r="E53">
        <v>49</v>
      </c>
      <c r="F53" s="5">
        <v>0.765625</v>
      </c>
    </row>
    <row r="54" spans="1:6" x14ac:dyDescent="0.3">
      <c r="A54" t="s">
        <v>14</v>
      </c>
      <c r="B54">
        <v>1</v>
      </c>
      <c r="C54">
        <v>2</v>
      </c>
      <c r="D54">
        <v>43</v>
      </c>
      <c r="E54">
        <v>23</v>
      </c>
      <c r="F54" s="5">
        <v>0.53488372093023251</v>
      </c>
    </row>
    <row r="55" spans="1:6" x14ac:dyDescent="0.3">
      <c r="A55" t="s">
        <v>14</v>
      </c>
      <c r="B55">
        <v>1</v>
      </c>
      <c r="C55">
        <v>3</v>
      </c>
      <c r="D55">
        <v>58</v>
      </c>
      <c r="E55">
        <v>35</v>
      </c>
      <c r="F55" s="5">
        <v>0.60344827586206895</v>
      </c>
    </row>
    <row r="56" spans="1:6" x14ac:dyDescent="0.3">
      <c r="A56" t="s">
        <v>14</v>
      </c>
      <c r="B56">
        <v>2</v>
      </c>
      <c r="C56">
        <v>1</v>
      </c>
      <c r="D56">
        <v>72</v>
      </c>
      <c r="E56">
        <v>42</v>
      </c>
      <c r="F56" s="5">
        <v>0.58333333333333337</v>
      </c>
    </row>
    <row r="57" spans="1:6" x14ac:dyDescent="0.3">
      <c r="A57" t="s">
        <v>14</v>
      </c>
      <c r="B57">
        <v>2</v>
      </c>
      <c r="C57">
        <v>2</v>
      </c>
      <c r="D57">
        <v>53</v>
      </c>
      <c r="E57">
        <v>32</v>
      </c>
      <c r="F57" s="5">
        <v>0.60377358490566035</v>
      </c>
    </row>
    <row r="58" spans="1:6" x14ac:dyDescent="0.3">
      <c r="A58" t="s">
        <v>14</v>
      </c>
      <c r="B58">
        <v>2</v>
      </c>
      <c r="C58">
        <v>3</v>
      </c>
      <c r="D58">
        <v>118</v>
      </c>
      <c r="E58" t="s">
        <v>230</v>
      </c>
      <c r="F58" s="5" t="s">
        <v>230</v>
      </c>
    </row>
    <row r="59" spans="1:6" x14ac:dyDescent="0.3">
      <c r="A59" t="s">
        <v>14</v>
      </c>
      <c r="B59">
        <v>3</v>
      </c>
      <c r="C59">
        <v>1</v>
      </c>
      <c r="D59">
        <v>56</v>
      </c>
      <c r="E59">
        <v>42</v>
      </c>
      <c r="F59" s="5">
        <v>0.75</v>
      </c>
    </row>
    <row r="60" spans="1:6" x14ac:dyDescent="0.3">
      <c r="A60" t="s">
        <v>14</v>
      </c>
      <c r="B60">
        <v>3</v>
      </c>
      <c r="C60">
        <v>2</v>
      </c>
      <c r="D60">
        <v>48</v>
      </c>
      <c r="E60">
        <v>36</v>
      </c>
      <c r="F60" s="5">
        <v>0.75</v>
      </c>
    </row>
    <row r="61" spans="1:6" x14ac:dyDescent="0.3">
      <c r="A61" t="s">
        <v>14</v>
      </c>
      <c r="B61">
        <v>3</v>
      </c>
      <c r="C61">
        <v>3</v>
      </c>
      <c r="D61">
        <v>72</v>
      </c>
      <c r="E61">
        <v>38</v>
      </c>
      <c r="F61" s="5">
        <v>0.52777777777777779</v>
      </c>
    </row>
    <row r="62" spans="1:6" x14ac:dyDescent="0.3">
      <c r="A62" t="s">
        <v>14</v>
      </c>
      <c r="B62">
        <v>4</v>
      </c>
      <c r="C62">
        <v>1</v>
      </c>
      <c r="D62">
        <v>39</v>
      </c>
      <c r="E62">
        <v>23</v>
      </c>
      <c r="F62" s="5">
        <v>0.58974358974358976</v>
      </c>
    </row>
    <row r="63" spans="1:6" x14ac:dyDescent="0.3">
      <c r="A63" t="s">
        <v>14</v>
      </c>
      <c r="B63">
        <v>4</v>
      </c>
      <c r="C63">
        <v>2</v>
      </c>
      <c r="D63">
        <v>72</v>
      </c>
      <c r="E63">
        <v>44</v>
      </c>
      <c r="F63" s="5">
        <v>0.61111111111111116</v>
      </c>
    </row>
    <row r="64" spans="1:6" x14ac:dyDescent="0.3">
      <c r="A64" t="s">
        <v>14</v>
      </c>
      <c r="B64">
        <v>4</v>
      </c>
      <c r="C64">
        <v>3</v>
      </c>
      <c r="D64">
        <v>59</v>
      </c>
      <c r="E64">
        <v>31</v>
      </c>
      <c r="F64" s="5">
        <v>0.52542372881355937</v>
      </c>
    </row>
    <row r="65" spans="1:6" x14ac:dyDescent="0.3">
      <c r="A65" t="s">
        <v>14</v>
      </c>
      <c r="B65">
        <v>5</v>
      </c>
      <c r="C65">
        <v>1</v>
      </c>
      <c r="D65">
        <v>31</v>
      </c>
      <c r="E65">
        <v>17</v>
      </c>
      <c r="F65" s="5">
        <v>0.54838709677419351</v>
      </c>
    </row>
    <row r="66" spans="1:6" x14ac:dyDescent="0.3">
      <c r="A66" t="s">
        <v>14</v>
      </c>
      <c r="B66">
        <v>5</v>
      </c>
      <c r="C66">
        <v>2</v>
      </c>
      <c r="D66">
        <v>53</v>
      </c>
      <c r="E66">
        <v>47</v>
      </c>
      <c r="F66" s="5">
        <v>0.8867924528301887</v>
      </c>
    </row>
    <row r="67" spans="1:6" x14ac:dyDescent="0.3">
      <c r="A67" t="s">
        <v>14</v>
      </c>
      <c r="B67">
        <v>5</v>
      </c>
      <c r="C67">
        <v>3</v>
      </c>
      <c r="D67">
        <v>48</v>
      </c>
      <c r="E67">
        <v>28</v>
      </c>
      <c r="F67" s="5">
        <v>0.58333333333333337</v>
      </c>
    </row>
    <row r="68" spans="1:6" x14ac:dyDescent="0.3">
      <c r="A68" t="s">
        <v>14</v>
      </c>
      <c r="B68">
        <v>6</v>
      </c>
      <c r="C68">
        <v>1</v>
      </c>
      <c r="D68">
        <v>35</v>
      </c>
      <c r="E68">
        <v>18</v>
      </c>
      <c r="F68" s="5">
        <v>0.51428571428571423</v>
      </c>
    </row>
    <row r="69" spans="1:6" x14ac:dyDescent="0.3">
      <c r="A69" t="s">
        <v>14</v>
      </c>
      <c r="B69">
        <v>6</v>
      </c>
      <c r="C69">
        <v>2</v>
      </c>
      <c r="D69">
        <v>74</v>
      </c>
      <c r="E69">
        <v>52</v>
      </c>
      <c r="F69" s="5">
        <v>0.70270270270270274</v>
      </c>
    </row>
    <row r="70" spans="1:6" x14ac:dyDescent="0.3">
      <c r="A70" t="s">
        <v>14</v>
      </c>
      <c r="B70">
        <v>6</v>
      </c>
      <c r="C70">
        <v>3</v>
      </c>
      <c r="D70">
        <v>30</v>
      </c>
      <c r="E70">
        <v>16</v>
      </c>
      <c r="F70" s="5">
        <v>0.53333333333333333</v>
      </c>
    </row>
    <row r="71" spans="1:6" x14ac:dyDescent="0.3">
      <c r="A71" t="s">
        <v>12</v>
      </c>
      <c r="B71">
        <v>1</v>
      </c>
      <c r="C71">
        <v>1</v>
      </c>
      <c r="D71">
        <v>54</v>
      </c>
      <c r="E71">
        <v>42</v>
      </c>
      <c r="F71" s="5">
        <v>0.77777777777777779</v>
      </c>
    </row>
    <row r="72" spans="1:6" x14ac:dyDescent="0.3">
      <c r="A72" t="s">
        <v>12</v>
      </c>
      <c r="B72">
        <v>1</v>
      </c>
      <c r="C72">
        <v>2</v>
      </c>
      <c r="D72">
        <v>68</v>
      </c>
      <c r="E72">
        <v>61</v>
      </c>
      <c r="F72" s="5">
        <v>0.8970588235294118</v>
      </c>
    </row>
    <row r="73" spans="1:6" x14ac:dyDescent="0.3">
      <c r="A73" t="s">
        <v>12</v>
      </c>
      <c r="B73">
        <v>1</v>
      </c>
      <c r="C73">
        <v>3</v>
      </c>
      <c r="D73">
        <v>18</v>
      </c>
      <c r="E73">
        <v>11</v>
      </c>
      <c r="F73" s="5">
        <v>0.61111111111111116</v>
      </c>
    </row>
    <row r="74" spans="1:6" x14ac:dyDescent="0.3">
      <c r="A74" t="s">
        <v>12</v>
      </c>
      <c r="B74">
        <v>2</v>
      </c>
      <c r="C74">
        <v>1</v>
      </c>
      <c r="D74">
        <v>39</v>
      </c>
      <c r="E74">
        <v>27</v>
      </c>
      <c r="F74" s="5">
        <v>0.69230769230769229</v>
      </c>
    </row>
    <row r="75" spans="1:6" x14ac:dyDescent="0.3">
      <c r="A75" t="s">
        <v>12</v>
      </c>
      <c r="B75">
        <v>2</v>
      </c>
      <c r="C75">
        <v>2</v>
      </c>
      <c r="D75">
        <v>119</v>
      </c>
      <c r="E75">
        <v>82</v>
      </c>
      <c r="F75" s="5">
        <v>0.68907563025210083</v>
      </c>
    </row>
    <row r="76" spans="1:6" x14ac:dyDescent="0.3">
      <c r="A76" t="s">
        <v>12</v>
      </c>
      <c r="B76">
        <v>2</v>
      </c>
      <c r="C76">
        <v>3</v>
      </c>
      <c r="D76">
        <v>77</v>
      </c>
      <c r="E76">
        <v>47</v>
      </c>
      <c r="F76" s="5">
        <v>0.61038961038961037</v>
      </c>
    </row>
    <row r="77" spans="1:6" x14ac:dyDescent="0.3">
      <c r="A77" t="s">
        <v>12</v>
      </c>
      <c r="B77">
        <v>3</v>
      </c>
      <c r="C77">
        <v>1</v>
      </c>
      <c r="D77">
        <v>52</v>
      </c>
      <c r="E77">
        <v>41</v>
      </c>
      <c r="F77" s="5">
        <v>0.78846153846153844</v>
      </c>
    </row>
    <row r="78" spans="1:6" x14ac:dyDescent="0.3">
      <c r="A78" t="s">
        <v>12</v>
      </c>
      <c r="B78">
        <v>3</v>
      </c>
      <c r="C78">
        <v>2</v>
      </c>
      <c r="D78">
        <v>91</v>
      </c>
      <c r="E78">
        <v>71</v>
      </c>
      <c r="F78" s="5">
        <v>0.78021978021978022</v>
      </c>
    </row>
    <row r="79" spans="1:6" x14ac:dyDescent="0.3">
      <c r="A79" t="s">
        <v>12</v>
      </c>
      <c r="B79">
        <v>3</v>
      </c>
      <c r="C79">
        <v>3</v>
      </c>
      <c r="D79">
        <v>38</v>
      </c>
      <c r="E79">
        <v>20</v>
      </c>
      <c r="F79" s="5">
        <v>0.52631578947368418</v>
      </c>
    </row>
    <row r="80" spans="1:6" x14ac:dyDescent="0.3">
      <c r="A80" t="s">
        <v>12</v>
      </c>
      <c r="B80">
        <v>4</v>
      </c>
      <c r="C80">
        <v>1</v>
      </c>
      <c r="D80">
        <v>39</v>
      </c>
      <c r="E80">
        <v>32</v>
      </c>
      <c r="F80" s="5">
        <v>0.82051282051282048</v>
      </c>
    </row>
    <row r="81" spans="1:6" x14ac:dyDescent="0.3">
      <c r="A81" t="s">
        <v>12</v>
      </c>
      <c r="B81">
        <v>4</v>
      </c>
      <c r="C81">
        <v>2</v>
      </c>
      <c r="D81">
        <v>67</v>
      </c>
      <c r="E81">
        <v>49</v>
      </c>
      <c r="F81" s="5">
        <v>0.73134328358208955</v>
      </c>
    </row>
    <row r="82" spans="1:6" x14ac:dyDescent="0.3">
      <c r="A82" t="s">
        <v>12</v>
      </c>
      <c r="B82">
        <v>4</v>
      </c>
      <c r="C82">
        <v>3</v>
      </c>
      <c r="D82">
        <v>64</v>
      </c>
      <c r="E82">
        <v>52</v>
      </c>
      <c r="F82" s="5">
        <v>0.8125</v>
      </c>
    </row>
    <row r="83" spans="1:6" x14ac:dyDescent="0.3">
      <c r="A83" t="s">
        <v>12</v>
      </c>
      <c r="B83">
        <v>5</v>
      </c>
      <c r="C83">
        <v>1</v>
      </c>
      <c r="D83">
        <v>65</v>
      </c>
      <c r="E83">
        <v>58</v>
      </c>
      <c r="F83" s="5">
        <v>0.89230769230769236</v>
      </c>
    </row>
    <row r="84" spans="1:6" x14ac:dyDescent="0.3">
      <c r="A84" t="s">
        <v>12</v>
      </c>
      <c r="B84">
        <v>5</v>
      </c>
      <c r="C84">
        <v>2</v>
      </c>
      <c r="D84">
        <v>98</v>
      </c>
      <c r="E84">
        <v>87</v>
      </c>
      <c r="F84" s="5">
        <v>0.88775510204081631</v>
      </c>
    </row>
    <row r="85" spans="1:6" x14ac:dyDescent="0.3">
      <c r="A85" t="s">
        <v>12</v>
      </c>
      <c r="B85">
        <v>5</v>
      </c>
      <c r="C85">
        <v>3</v>
      </c>
      <c r="D85">
        <v>107</v>
      </c>
      <c r="E85">
        <v>97</v>
      </c>
      <c r="F85" s="5">
        <v>0.90654205607476634</v>
      </c>
    </row>
    <row r="86" spans="1:6" x14ac:dyDescent="0.3">
      <c r="A86" t="s">
        <v>12</v>
      </c>
      <c r="B86">
        <v>6</v>
      </c>
      <c r="C86">
        <v>1</v>
      </c>
      <c r="D86">
        <v>51</v>
      </c>
      <c r="E86">
        <v>31</v>
      </c>
      <c r="F86" s="5">
        <v>0.60784313725490191</v>
      </c>
    </row>
    <row r="87" spans="1:6" x14ac:dyDescent="0.3">
      <c r="A87" t="s">
        <v>12</v>
      </c>
      <c r="B87">
        <v>6</v>
      </c>
      <c r="C87">
        <v>2</v>
      </c>
      <c r="D87">
        <v>75</v>
      </c>
      <c r="E87">
        <v>61</v>
      </c>
      <c r="F87" s="5">
        <v>0.81333333333333335</v>
      </c>
    </row>
    <row r="88" spans="1:6" x14ac:dyDescent="0.3">
      <c r="A88" t="s">
        <v>12</v>
      </c>
      <c r="B88">
        <v>6</v>
      </c>
      <c r="C88">
        <v>3</v>
      </c>
      <c r="D88">
        <v>72</v>
      </c>
      <c r="E88">
        <v>53</v>
      </c>
      <c r="F88" s="5">
        <v>0.73611111111111116</v>
      </c>
    </row>
    <row r="89" spans="1:6" x14ac:dyDescent="0.3">
      <c r="A89" t="s">
        <v>13</v>
      </c>
      <c r="B89">
        <v>1</v>
      </c>
      <c r="C89">
        <v>1</v>
      </c>
      <c r="D89">
        <v>96</v>
      </c>
      <c r="E89">
        <v>55</v>
      </c>
      <c r="F89" s="5">
        <v>0.57291666666666663</v>
      </c>
    </row>
    <row r="90" spans="1:6" x14ac:dyDescent="0.3">
      <c r="A90" t="s">
        <v>13</v>
      </c>
      <c r="B90">
        <v>1</v>
      </c>
      <c r="C90">
        <v>2</v>
      </c>
      <c r="D90">
        <v>53</v>
      </c>
      <c r="E90">
        <v>37</v>
      </c>
      <c r="F90" s="5">
        <v>0.69811320754716977</v>
      </c>
    </row>
    <row r="91" spans="1:6" x14ac:dyDescent="0.3">
      <c r="A91" t="s">
        <v>13</v>
      </c>
      <c r="B91">
        <v>1</v>
      </c>
      <c r="C91">
        <v>3</v>
      </c>
      <c r="D91">
        <v>89</v>
      </c>
      <c r="E91">
        <v>73</v>
      </c>
      <c r="F91" s="5">
        <v>0.8202247191011236</v>
      </c>
    </row>
    <row r="92" spans="1:6" x14ac:dyDescent="0.3">
      <c r="A92" t="s">
        <v>13</v>
      </c>
      <c r="B92">
        <v>2</v>
      </c>
      <c r="C92">
        <v>1</v>
      </c>
      <c r="D92">
        <v>135</v>
      </c>
      <c r="E92">
        <v>105</v>
      </c>
      <c r="F92" s="5">
        <v>0.77777777777777779</v>
      </c>
    </row>
    <row r="93" spans="1:6" x14ac:dyDescent="0.3">
      <c r="A93" t="s">
        <v>13</v>
      </c>
      <c r="B93">
        <v>2</v>
      </c>
      <c r="C93">
        <v>2</v>
      </c>
      <c r="D93">
        <v>58</v>
      </c>
      <c r="E93">
        <v>55</v>
      </c>
      <c r="F93" s="5">
        <v>0.94827586206896552</v>
      </c>
    </row>
    <row r="94" spans="1:6" x14ac:dyDescent="0.3">
      <c r="A94" t="s">
        <v>13</v>
      </c>
      <c r="B94">
        <v>2</v>
      </c>
      <c r="C94">
        <v>3</v>
      </c>
      <c r="D94">
        <v>88</v>
      </c>
      <c r="E94">
        <v>40</v>
      </c>
      <c r="F94" s="5">
        <v>0.45454545454545453</v>
      </c>
    </row>
    <row r="95" spans="1:6" x14ac:dyDescent="0.3">
      <c r="A95" t="s">
        <v>13</v>
      </c>
      <c r="B95">
        <v>3</v>
      </c>
      <c r="C95">
        <v>1</v>
      </c>
      <c r="D95">
        <v>51</v>
      </c>
      <c r="E95">
        <v>38</v>
      </c>
      <c r="F95" s="5">
        <v>0.74509803921568629</v>
      </c>
    </row>
    <row r="96" spans="1:6" x14ac:dyDescent="0.3">
      <c r="A96" t="s">
        <v>13</v>
      </c>
      <c r="B96">
        <v>3</v>
      </c>
      <c r="C96">
        <v>2</v>
      </c>
      <c r="D96">
        <v>41</v>
      </c>
      <c r="E96">
        <v>34</v>
      </c>
      <c r="F96" s="5">
        <v>0.82926829268292679</v>
      </c>
    </row>
    <row r="97" spans="1:6" x14ac:dyDescent="0.3">
      <c r="A97" t="s">
        <v>13</v>
      </c>
      <c r="B97">
        <v>3</v>
      </c>
      <c r="C97">
        <v>3</v>
      </c>
      <c r="D97">
        <v>40</v>
      </c>
      <c r="E97">
        <v>18</v>
      </c>
      <c r="F97" s="5">
        <v>0.45</v>
      </c>
    </row>
    <row r="98" spans="1:6" x14ac:dyDescent="0.3">
      <c r="A98" t="s">
        <v>13</v>
      </c>
      <c r="B98">
        <v>4</v>
      </c>
      <c r="C98">
        <v>1</v>
      </c>
      <c r="D98">
        <v>91</v>
      </c>
      <c r="E98">
        <v>73</v>
      </c>
      <c r="F98" s="5">
        <v>0.80219780219780223</v>
      </c>
    </row>
    <row r="99" spans="1:6" x14ac:dyDescent="0.3">
      <c r="A99" t="s">
        <v>13</v>
      </c>
      <c r="B99">
        <v>4</v>
      </c>
      <c r="C99">
        <v>2</v>
      </c>
      <c r="D99">
        <v>55</v>
      </c>
      <c r="E99">
        <v>38</v>
      </c>
      <c r="F99" s="5">
        <v>0.69090909090909092</v>
      </c>
    </row>
    <row r="100" spans="1:6" x14ac:dyDescent="0.3">
      <c r="A100" t="s">
        <v>13</v>
      </c>
      <c r="B100">
        <v>4</v>
      </c>
      <c r="C100">
        <v>3</v>
      </c>
      <c r="D100">
        <v>45</v>
      </c>
      <c r="E100">
        <v>33</v>
      </c>
      <c r="F100" s="5">
        <v>0.73333333333333328</v>
      </c>
    </row>
    <row r="101" spans="1:6" x14ac:dyDescent="0.3">
      <c r="A101" t="s">
        <v>13</v>
      </c>
      <c r="B101">
        <v>5</v>
      </c>
      <c r="C101">
        <v>1</v>
      </c>
      <c r="D101">
        <v>111</v>
      </c>
      <c r="E101">
        <v>78</v>
      </c>
      <c r="F101" s="5">
        <v>0.70270270270270274</v>
      </c>
    </row>
    <row r="102" spans="1:6" x14ac:dyDescent="0.3">
      <c r="A102" t="s">
        <v>13</v>
      </c>
      <c r="B102">
        <v>5</v>
      </c>
      <c r="C102">
        <v>2</v>
      </c>
      <c r="D102">
        <v>64</v>
      </c>
      <c r="E102">
        <v>30</v>
      </c>
      <c r="F102" s="5">
        <v>0.46875</v>
      </c>
    </row>
    <row r="103" spans="1:6" x14ac:dyDescent="0.3">
      <c r="A103" t="s">
        <v>13</v>
      </c>
      <c r="B103">
        <v>5</v>
      </c>
      <c r="C103">
        <v>3</v>
      </c>
      <c r="D103">
        <v>77</v>
      </c>
      <c r="E103">
        <v>58</v>
      </c>
      <c r="F103" s="5">
        <v>0.75324675324675328</v>
      </c>
    </row>
    <row r="104" spans="1:6" x14ac:dyDescent="0.3">
      <c r="A104" t="s">
        <v>13</v>
      </c>
      <c r="B104">
        <v>6</v>
      </c>
      <c r="C104">
        <v>1</v>
      </c>
      <c r="D104">
        <v>52</v>
      </c>
      <c r="E104">
        <v>41</v>
      </c>
      <c r="F104" s="5">
        <v>0.78846153846153844</v>
      </c>
    </row>
    <row r="105" spans="1:6" x14ac:dyDescent="0.3">
      <c r="A105" t="s">
        <v>13</v>
      </c>
      <c r="B105">
        <v>6</v>
      </c>
      <c r="C105">
        <v>2</v>
      </c>
      <c r="D105">
        <v>56</v>
      </c>
      <c r="E105">
        <v>35</v>
      </c>
      <c r="F105" s="5">
        <v>0.625</v>
      </c>
    </row>
    <row r="106" spans="1:6" x14ac:dyDescent="0.3">
      <c r="A106" t="s">
        <v>13</v>
      </c>
      <c r="B106">
        <v>6</v>
      </c>
      <c r="C106">
        <v>3</v>
      </c>
      <c r="D106">
        <v>41</v>
      </c>
      <c r="E106">
        <v>31</v>
      </c>
      <c r="F106" s="5">
        <v>0.75609756097560976</v>
      </c>
    </row>
    <row r="107" spans="1:6" x14ac:dyDescent="0.3">
      <c r="A107" t="s">
        <v>19</v>
      </c>
      <c r="B107">
        <v>1</v>
      </c>
      <c r="C107">
        <v>1</v>
      </c>
      <c r="D107">
        <v>37</v>
      </c>
      <c r="E107">
        <v>27</v>
      </c>
      <c r="F107" s="5">
        <v>0.72972972972972971</v>
      </c>
    </row>
    <row r="108" spans="1:6" x14ac:dyDescent="0.3">
      <c r="A108" t="s">
        <v>19</v>
      </c>
      <c r="B108">
        <v>1</v>
      </c>
      <c r="C108">
        <v>2</v>
      </c>
      <c r="D108">
        <v>50</v>
      </c>
      <c r="E108">
        <v>45</v>
      </c>
      <c r="F108" s="5">
        <v>0.9</v>
      </c>
    </row>
    <row r="109" spans="1:6" x14ac:dyDescent="0.3">
      <c r="A109" t="s">
        <v>19</v>
      </c>
      <c r="B109">
        <v>1</v>
      </c>
      <c r="C109">
        <v>3</v>
      </c>
      <c r="D109">
        <v>57</v>
      </c>
      <c r="E109">
        <v>18</v>
      </c>
      <c r="F109" s="5">
        <v>0.31578947368421051</v>
      </c>
    </row>
    <row r="110" spans="1:6" x14ac:dyDescent="0.3">
      <c r="A110" t="s">
        <v>19</v>
      </c>
      <c r="B110">
        <v>2</v>
      </c>
      <c r="C110">
        <v>1</v>
      </c>
      <c r="D110">
        <v>73</v>
      </c>
      <c r="E110">
        <v>56</v>
      </c>
      <c r="F110" s="5">
        <v>0.76712328767123283</v>
      </c>
    </row>
    <row r="111" spans="1:6" x14ac:dyDescent="0.3">
      <c r="A111" t="s">
        <v>19</v>
      </c>
      <c r="B111">
        <v>2</v>
      </c>
      <c r="C111">
        <v>2</v>
      </c>
      <c r="D111">
        <v>36</v>
      </c>
      <c r="E111">
        <v>31</v>
      </c>
      <c r="F111" s="5">
        <v>0.86111111111111116</v>
      </c>
    </row>
    <row r="112" spans="1:6" x14ac:dyDescent="0.3">
      <c r="A112" t="s">
        <v>19</v>
      </c>
      <c r="B112">
        <v>2</v>
      </c>
      <c r="C112">
        <v>3</v>
      </c>
      <c r="D112">
        <v>56</v>
      </c>
      <c r="E112">
        <v>48</v>
      </c>
      <c r="F112" s="5">
        <v>0.8571428571428571</v>
      </c>
    </row>
    <row r="113" spans="1:6" x14ac:dyDescent="0.3">
      <c r="A113" t="s">
        <v>19</v>
      </c>
      <c r="B113">
        <v>3</v>
      </c>
      <c r="C113">
        <v>1</v>
      </c>
      <c r="D113">
        <v>69</v>
      </c>
      <c r="E113">
        <v>65</v>
      </c>
      <c r="F113" s="5">
        <v>0.94202898550724634</v>
      </c>
    </row>
    <row r="114" spans="1:6" x14ac:dyDescent="0.3">
      <c r="A114" t="s">
        <v>19</v>
      </c>
      <c r="B114">
        <v>3</v>
      </c>
      <c r="C114">
        <v>2</v>
      </c>
      <c r="D114">
        <v>109</v>
      </c>
      <c r="E114" t="s">
        <v>230</v>
      </c>
      <c r="F114" s="5" t="s">
        <v>230</v>
      </c>
    </row>
    <row r="115" spans="1:6" x14ac:dyDescent="0.3">
      <c r="A115" t="s">
        <v>19</v>
      </c>
      <c r="B115">
        <v>3</v>
      </c>
      <c r="C115">
        <v>3</v>
      </c>
      <c r="D115">
        <v>69</v>
      </c>
      <c r="E115">
        <v>59</v>
      </c>
      <c r="F115" s="5">
        <v>0.85507246376811596</v>
      </c>
    </row>
    <row r="116" spans="1:6" x14ac:dyDescent="0.3">
      <c r="A116" t="s">
        <v>19</v>
      </c>
      <c r="B116">
        <v>4</v>
      </c>
      <c r="C116">
        <v>1</v>
      </c>
      <c r="D116">
        <v>49</v>
      </c>
      <c r="E116">
        <v>42</v>
      </c>
      <c r="F116" s="5">
        <v>0.8571428571428571</v>
      </c>
    </row>
    <row r="117" spans="1:6" x14ac:dyDescent="0.3">
      <c r="A117" t="s">
        <v>19</v>
      </c>
      <c r="B117">
        <v>4</v>
      </c>
      <c r="C117">
        <v>2</v>
      </c>
      <c r="D117">
        <v>38</v>
      </c>
      <c r="E117">
        <v>38</v>
      </c>
      <c r="F117" s="5">
        <v>1</v>
      </c>
    </row>
    <row r="118" spans="1:6" x14ac:dyDescent="0.3">
      <c r="A118" t="s">
        <v>19</v>
      </c>
      <c r="B118">
        <v>4</v>
      </c>
      <c r="C118">
        <v>3</v>
      </c>
      <c r="D118">
        <v>56</v>
      </c>
      <c r="E118">
        <v>44</v>
      </c>
      <c r="F118" s="5">
        <v>0.7857142857142857</v>
      </c>
    </row>
    <row r="119" spans="1:6" x14ac:dyDescent="0.3">
      <c r="A119" t="s">
        <v>19</v>
      </c>
      <c r="B119">
        <v>5</v>
      </c>
      <c r="C119">
        <v>1</v>
      </c>
      <c r="D119">
        <v>70</v>
      </c>
      <c r="E119">
        <v>57</v>
      </c>
      <c r="F119" s="5">
        <v>0.81428571428571428</v>
      </c>
    </row>
    <row r="120" spans="1:6" x14ac:dyDescent="0.3">
      <c r="A120" t="s">
        <v>19</v>
      </c>
      <c r="B120">
        <v>5</v>
      </c>
      <c r="C120">
        <v>2</v>
      </c>
      <c r="D120">
        <v>52</v>
      </c>
      <c r="E120">
        <v>47</v>
      </c>
      <c r="F120" s="5">
        <v>0.90384615384615385</v>
      </c>
    </row>
    <row r="121" spans="1:6" x14ac:dyDescent="0.3">
      <c r="A121" t="s">
        <v>19</v>
      </c>
      <c r="B121">
        <v>5</v>
      </c>
      <c r="C121">
        <v>3</v>
      </c>
      <c r="D121">
        <v>58</v>
      </c>
      <c r="E121">
        <v>46</v>
      </c>
      <c r="F121" s="5">
        <v>0.7931034482758621</v>
      </c>
    </row>
    <row r="122" spans="1:6" x14ac:dyDescent="0.3">
      <c r="A122" t="s">
        <v>19</v>
      </c>
      <c r="B122">
        <v>6</v>
      </c>
      <c r="C122">
        <v>1</v>
      </c>
      <c r="D122">
        <v>31</v>
      </c>
      <c r="E122">
        <v>22</v>
      </c>
      <c r="F122" s="5">
        <v>0.70967741935483875</v>
      </c>
    </row>
    <row r="123" spans="1:6" x14ac:dyDescent="0.3">
      <c r="A123" t="s">
        <v>19</v>
      </c>
      <c r="B123">
        <v>6</v>
      </c>
      <c r="C123">
        <v>2</v>
      </c>
      <c r="D123">
        <v>62</v>
      </c>
      <c r="E123">
        <v>53</v>
      </c>
      <c r="F123" s="5">
        <v>0.85483870967741937</v>
      </c>
    </row>
    <row r="124" spans="1:6" x14ac:dyDescent="0.3">
      <c r="A124" t="s">
        <v>19</v>
      </c>
      <c r="B124">
        <v>6</v>
      </c>
      <c r="C124">
        <v>3</v>
      </c>
      <c r="D124">
        <v>49</v>
      </c>
      <c r="E124">
        <v>31</v>
      </c>
      <c r="F124" s="5">
        <v>0.63265306122448983</v>
      </c>
    </row>
    <row r="125" spans="1:6" x14ac:dyDescent="0.3">
      <c r="A125" t="s">
        <v>7</v>
      </c>
      <c r="B125">
        <v>1</v>
      </c>
      <c r="C125">
        <v>1</v>
      </c>
      <c r="D125">
        <v>65</v>
      </c>
      <c r="E125">
        <v>42</v>
      </c>
      <c r="F125" s="5">
        <v>0.64615384615384619</v>
      </c>
    </row>
    <row r="126" spans="1:6" x14ac:dyDescent="0.3">
      <c r="A126" t="s">
        <v>7</v>
      </c>
      <c r="B126">
        <v>1</v>
      </c>
      <c r="C126">
        <v>2</v>
      </c>
      <c r="D126">
        <v>56</v>
      </c>
      <c r="E126">
        <v>46</v>
      </c>
      <c r="F126" s="5">
        <v>0.8214285714285714</v>
      </c>
    </row>
    <row r="127" spans="1:6" x14ac:dyDescent="0.3">
      <c r="A127" t="s">
        <v>7</v>
      </c>
      <c r="B127">
        <v>1</v>
      </c>
      <c r="C127">
        <v>3</v>
      </c>
      <c r="D127">
        <v>65</v>
      </c>
      <c r="E127">
        <v>58</v>
      </c>
      <c r="F127" s="5">
        <v>0.89230769230769236</v>
      </c>
    </row>
    <row r="128" spans="1:6" x14ac:dyDescent="0.3">
      <c r="A128" t="s">
        <v>7</v>
      </c>
      <c r="B128">
        <v>2</v>
      </c>
      <c r="C128">
        <v>1</v>
      </c>
      <c r="D128">
        <v>86</v>
      </c>
      <c r="E128">
        <v>60</v>
      </c>
      <c r="F128" s="5">
        <v>0.69767441860465118</v>
      </c>
    </row>
    <row r="129" spans="1:6" x14ac:dyDescent="0.3">
      <c r="A129" t="s">
        <v>7</v>
      </c>
      <c r="B129">
        <v>2</v>
      </c>
      <c r="C129">
        <v>2</v>
      </c>
      <c r="D129">
        <v>75</v>
      </c>
      <c r="E129">
        <v>75</v>
      </c>
      <c r="F129" s="5">
        <v>1</v>
      </c>
    </row>
    <row r="130" spans="1:6" x14ac:dyDescent="0.3">
      <c r="A130" t="s">
        <v>7</v>
      </c>
      <c r="B130">
        <v>2</v>
      </c>
      <c r="C130">
        <v>3</v>
      </c>
      <c r="D130">
        <v>39</v>
      </c>
      <c r="E130">
        <v>37</v>
      </c>
      <c r="F130" s="5">
        <v>0.94871794871794868</v>
      </c>
    </row>
    <row r="131" spans="1:6" x14ac:dyDescent="0.3">
      <c r="A131" t="s">
        <v>7</v>
      </c>
      <c r="B131">
        <v>3</v>
      </c>
      <c r="C131">
        <v>1</v>
      </c>
      <c r="D131">
        <v>40</v>
      </c>
      <c r="E131">
        <v>34</v>
      </c>
      <c r="F131" s="5">
        <v>0.85</v>
      </c>
    </row>
    <row r="132" spans="1:6" x14ac:dyDescent="0.3">
      <c r="A132" t="s">
        <v>7</v>
      </c>
      <c r="B132">
        <v>3</v>
      </c>
      <c r="C132">
        <v>2</v>
      </c>
      <c r="D132">
        <v>111</v>
      </c>
      <c r="E132">
        <v>74</v>
      </c>
      <c r="F132" s="5">
        <v>0.66666666666666663</v>
      </c>
    </row>
    <row r="133" spans="1:6" x14ac:dyDescent="0.3">
      <c r="A133" t="s">
        <v>7</v>
      </c>
      <c r="B133">
        <v>3</v>
      </c>
      <c r="C133">
        <v>3</v>
      </c>
      <c r="D133">
        <v>40</v>
      </c>
      <c r="E133">
        <v>29</v>
      </c>
      <c r="F133" s="5">
        <v>0.72499999999999998</v>
      </c>
    </row>
    <row r="134" spans="1:6" x14ac:dyDescent="0.3">
      <c r="A134" t="s">
        <v>7</v>
      </c>
      <c r="B134">
        <v>4</v>
      </c>
      <c r="C134">
        <v>1</v>
      </c>
      <c r="D134">
        <v>95</v>
      </c>
      <c r="E134">
        <v>65</v>
      </c>
      <c r="F134" s="5">
        <v>0.68421052631578949</v>
      </c>
    </row>
    <row r="135" spans="1:6" x14ac:dyDescent="0.3">
      <c r="A135" t="s">
        <v>7</v>
      </c>
      <c r="B135">
        <v>4</v>
      </c>
      <c r="C135">
        <v>2</v>
      </c>
      <c r="D135">
        <v>42</v>
      </c>
      <c r="E135">
        <v>35</v>
      </c>
      <c r="F135" s="5">
        <v>0.83333333333333337</v>
      </c>
    </row>
    <row r="136" spans="1:6" x14ac:dyDescent="0.3">
      <c r="A136" t="s">
        <v>7</v>
      </c>
      <c r="B136">
        <v>4</v>
      </c>
      <c r="C136">
        <v>3</v>
      </c>
      <c r="D136">
        <v>85</v>
      </c>
      <c r="E136">
        <v>62</v>
      </c>
      <c r="F136" s="5">
        <v>0.72941176470588232</v>
      </c>
    </row>
    <row r="137" spans="1:6" x14ac:dyDescent="0.3">
      <c r="A137" t="s">
        <v>7</v>
      </c>
      <c r="B137">
        <v>5</v>
      </c>
      <c r="C137">
        <v>1</v>
      </c>
      <c r="D137">
        <v>60</v>
      </c>
      <c r="E137">
        <v>48</v>
      </c>
      <c r="F137" s="5">
        <v>0.8</v>
      </c>
    </row>
    <row r="138" spans="1:6" x14ac:dyDescent="0.3">
      <c r="A138" t="s">
        <v>7</v>
      </c>
      <c r="B138">
        <v>5</v>
      </c>
      <c r="C138">
        <v>2</v>
      </c>
      <c r="D138">
        <v>100</v>
      </c>
      <c r="E138">
        <v>85</v>
      </c>
      <c r="F138" s="5">
        <v>0.85</v>
      </c>
    </row>
    <row r="139" spans="1:6" x14ac:dyDescent="0.3">
      <c r="A139" t="s">
        <v>7</v>
      </c>
      <c r="B139">
        <v>5</v>
      </c>
      <c r="C139">
        <v>3</v>
      </c>
      <c r="D139">
        <v>86</v>
      </c>
      <c r="E139">
        <v>72</v>
      </c>
      <c r="F139" s="5">
        <v>0.83720930232558144</v>
      </c>
    </row>
    <row r="140" spans="1:6" x14ac:dyDescent="0.3">
      <c r="A140" t="s">
        <v>7</v>
      </c>
      <c r="B140">
        <v>6</v>
      </c>
      <c r="C140">
        <v>1</v>
      </c>
      <c r="D140">
        <v>47</v>
      </c>
      <c r="E140">
        <v>37</v>
      </c>
      <c r="F140" s="5">
        <v>0.78723404255319152</v>
      </c>
    </row>
    <row r="141" spans="1:6" x14ac:dyDescent="0.3">
      <c r="A141" t="s">
        <v>7</v>
      </c>
      <c r="B141">
        <v>6</v>
      </c>
      <c r="C141">
        <v>2</v>
      </c>
      <c r="D141">
        <v>105</v>
      </c>
      <c r="E141">
        <v>88</v>
      </c>
      <c r="F141" s="5">
        <v>0.83809523809523812</v>
      </c>
    </row>
    <row r="142" spans="1:6" x14ac:dyDescent="0.3">
      <c r="A142" t="s">
        <v>7</v>
      </c>
      <c r="B142">
        <v>6</v>
      </c>
      <c r="C142">
        <v>3</v>
      </c>
      <c r="D142">
        <v>39</v>
      </c>
      <c r="E142">
        <v>30</v>
      </c>
      <c r="F142" s="5">
        <v>0.76923076923076927</v>
      </c>
    </row>
    <row r="143" spans="1:6" x14ac:dyDescent="0.3">
      <c r="A143" t="s">
        <v>6</v>
      </c>
      <c r="B143">
        <v>1</v>
      </c>
      <c r="C143">
        <v>1</v>
      </c>
      <c r="D143">
        <v>52</v>
      </c>
      <c r="E143">
        <v>41</v>
      </c>
      <c r="F143" s="5">
        <v>0.78846153846153844</v>
      </c>
    </row>
    <row r="144" spans="1:6" x14ac:dyDescent="0.3">
      <c r="A144" t="s">
        <v>6</v>
      </c>
      <c r="B144">
        <v>1</v>
      </c>
      <c r="C144">
        <v>2</v>
      </c>
      <c r="D144">
        <v>123</v>
      </c>
      <c r="E144">
        <v>72</v>
      </c>
      <c r="F144" s="5">
        <v>0.58536585365853655</v>
      </c>
    </row>
    <row r="145" spans="1:6" x14ac:dyDescent="0.3">
      <c r="A145" t="s">
        <v>6</v>
      </c>
      <c r="B145">
        <v>1</v>
      </c>
      <c r="C145">
        <v>3</v>
      </c>
      <c r="D145">
        <v>43</v>
      </c>
      <c r="E145">
        <v>42</v>
      </c>
      <c r="F145" s="5">
        <v>0.97674418604651159</v>
      </c>
    </row>
    <row r="146" spans="1:6" x14ac:dyDescent="0.3">
      <c r="A146" t="s">
        <v>6</v>
      </c>
      <c r="B146">
        <v>2</v>
      </c>
      <c r="C146">
        <v>1</v>
      </c>
      <c r="D146">
        <v>86</v>
      </c>
      <c r="E146">
        <v>57</v>
      </c>
      <c r="F146" s="5">
        <v>0.66279069767441856</v>
      </c>
    </row>
    <row r="147" spans="1:6" x14ac:dyDescent="0.3">
      <c r="A147" t="s">
        <v>6</v>
      </c>
      <c r="B147">
        <v>2</v>
      </c>
      <c r="C147">
        <v>2</v>
      </c>
      <c r="D147">
        <v>48</v>
      </c>
      <c r="E147">
        <v>29</v>
      </c>
      <c r="F147" s="5">
        <v>0.60416666666666663</v>
      </c>
    </row>
    <row r="148" spans="1:6" x14ac:dyDescent="0.3">
      <c r="A148" t="s">
        <v>6</v>
      </c>
      <c r="B148">
        <v>2</v>
      </c>
      <c r="C148">
        <v>3</v>
      </c>
      <c r="D148">
        <v>80</v>
      </c>
      <c r="E148">
        <v>71</v>
      </c>
      <c r="F148" s="5">
        <v>0.88749999999999996</v>
      </c>
    </row>
    <row r="149" spans="1:6" x14ac:dyDescent="0.3">
      <c r="A149" t="s">
        <v>6</v>
      </c>
      <c r="B149">
        <v>3</v>
      </c>
      <c r="C149">
        <v>1</v>
      </c>
      <c r="D149">
        <v>60</v>
      </c>
      <c r="E149">
        <v>54</v>
      </c>
      <c r="F149" s="5">
        <v>0.9</v>
      </c>
    </row>
    <row r="150" spans="1:6" x14ac:dyDescent="0.3">
      <c r="A150" t="s">
        <v>6</v>
      </c>
      <c r="B150">
        <v>3</v>
      </c>
      <c r="C150">
        <v>2</v>
      </c>
      <c r="D150">
        <v>60</v>
      </c>
      <c r="E150">
        <v>55</v>
      </c>
      <c r="F150" s="5">
        <v>0.91666666666666663</v>
      </c>
    </row>
    <row r="151" spans="1:6" x14ac:dyDescent="0.3">
      <c r="A151" t="s">
        <v>6</v>
      </c>
      <c r="B151">
        <v>3</v>
      </c>
      <c r="C151">
        <v>3</v>
      </c>
      <c r="D151">
        <v>59</v>
      </c>
      <c r="E151">
        <v>43</v>
      </c>
      <c r="F151" s="5">
        <v>0.72881355932203384</v>
      </c>
    </row>
    <row r="152" spans="1:6" x14ac:dyDescent="0.3">
      <c r="A152" t="s">
        <v>6</v>
      </c>
      <c r="B152">
        <v>4</v>
      </c>
      <c r="C152">
        <v>1</v>
      </c>
      <c r="D152">
        <v>53</v>
      </c>
      <c r="E152">
        <v>41</v>
      </c>
      <c r="F152" s="5">
        <v>0.77358490566037741</v>
      </c>
    </row>
    <row r="153" spans="1:6" x14ac:dyDescent="0.3">
      <c r="A153" t="s">
        <v>6</v>
      </c>
      <c r="B153">
        <v>4</v>
      </c>
      <c r="C153">
        <v>2</v>
      </c>
      <c r="D153">
        <v>52</v>
      </c>
      <c r="E153">
        <v>48</v>
      </c>
      <c r="F153" s="5">
        <v>0.92307692307692313</v>
      </c>
    </row>
    <row r="154" spans="1:6" x14ac:dyDescent="0.3">
      <c r="A154" t="s">
        <v>6</v>
      </c>
      <c r="B154">
        <v>4</v>
      </c>
      <c r="C154">
        <v>3</v>
      </c>
      <c r="D154">
        <v>31</v>
      </c>
      <c r="E154">
        <v>22</v>
      </c>
      <c r="F154" s="5">
        <v>0.70967741935483875</v>
      </c>
    </row>
    <row r="155" spans="1:6" x14ac:dyDescent="0.3">
      <c r="A155" t="s">
        <v>6</v>
      </c>
      <c r="B155">
        <v>5</v>
      </c>
      <c r="C155">
        <v>1</v>
      </c>
      <c r="D155">
        <v>71</v>
      </c>
      <c r="E155">
        <v>35</v>
      </c>
      <c r="F155" s="5">
        <v>0.49295774647887325</v>
      </c>
    </row>
    <row r="156" spans="1:6" x14ac:dyDescent="0.3">
      <c r="A156" t="s">
        <v>6</v>
      </c>
      <c r="B156">
        <v>5</v>
      </c>
      <c r="C156">
        <v>2</v>
      </c>
      <c r="D156">
        <v>84</v>
      </c>
      <c r="E156">
        <v>22</v>
      </c>
      <c r="F156" s="5">
        <v>0.26190476190476192</v>
      </c>
    </row>
    <row r="157" spans="1:6" x14ac:dyDescent="0.3">
      <c r="A157" t="s">
        <v>6</v>
      </c>
      <c r="B157">
        <v>5</v>
      </c>
      <c r="C157">
        <v>3</v>
      </c>
      <c r="D157">
        <v>57</v>
      </c>
      <c r="E157">
        <v>35</v>
      </c>
      <c r="F157" s="5">
        <v>0.61403508771929827</v>
      </c>
    </row>
    <row r="158" spans="1:6" x14ac:dyDescent="0.3">
      <c r="A158" t="s">
        <v>6</v>
      </c>
      <c r="B158">
        <v>6</v>
      </c>
      <c r="C158">
        <v>1</v>
      </c>
      <c r="D158">
        <v>38</v>
      </c>
      <c r="E158">
        <v>34</v>
      </c>
      <c r="F158" s="5">
        <v>0.89473684210526316</v>
      </c>
    </row>
    <row r="159" spans="1:6" x14ac:dyDescent="0.3">
      <c r="A159" t="s">
        <v>6</v>
      </c>
      <c r="B159">
        <v>6</v>
      </c>
      <c r="C159">
        <v>2</v>
      </c>
      <c r="D159">
        <v>42</v>
      </c>
      <c r="E159">
        <v>31</v>
      </c>
      <c r="F159" s="5">
        <v>0.73809523809523814</v>
      </c>
    </row>
    <row r="160" spans="1:6" x14ac:dyDescent="0.3">
      <c r="A160" t="s">
        <v>6</v>
      </c>
      <c r="B160">
        <v>6</v>
      </c>
      <c r="C160">
        <v>3</v>
      </c>
      <c r="D160">
        <v>44</v>
      </c>
      <c r="E160">
        <v>35</v>
      </c>
      <c r="F160" s="5">
        <v>0.79545454545454541</v>
      </c>
    </row>
    <row r="161" spans="6:6" x14ac:dyDescent="0.3">
      <c r="F161" s="2"/>
    </row>
    <row r="162" spans="6:6" x14ac:dyDescent="0.3">
      <c r="F162" s="2"/>
    </row>
    <row r="163" spans="6:6" x14ac:dyDescent="0.3">
      <c r="F163" s="2"/>
    </row>
    <row r="164" spans="6:6" x14ac:dyDescent="0.3">
      <c r="F164" s="2"/>
    </row>
    <row r="165" spans="6:6" x14ac:dyDescent="0.3">
      <c r="F165" s="2"/>
    </row>
    <row r="166" spans="6:6" x14ac:dyDescent="0.3">
      <c r="F166" s="2"/>
    </row>
    <row r="167" spans="6:6" x14ac:dyDescent="0.3">
      <c r="F167" s="2"/>
    </row>
    <row r="168" spans="6:6" x14ac:dyDescent="0.3">
      <c r="F168" s="2"/>
    </row>
    <row r="169" spans="6:6" x14ac:dyDescent="0.3">
      <c r="F169" s="2"/>
    </row>
    <row r="170" spans="6:6" x14ac:dyDescent="0.3">
      <c r="F170" s="2"/>
    </row>
    <row r="171" spans="6:6" x14ac:dyDescent="0.3">
      <c r="F171" s="2"/>
    </row>
    <row r="172" spans="6:6" x14ac:dyDescent="0.3">
      <c r="F172" s="2"/>
    </row>
    <row r="173" spans="6:6" x14ac:dyDescent="0.3">
      <c r="F173" s="2"/>
    </row>
    <row r="174" spans="6:6" x14ac:dyDescent="0.3">
      <c r="F174" s="2"/>
    </row>
    <row r="175" spans="6:6" x14ac:dyDescent="0.3">
      <c r="F175" s="2"/>
    </row>
    <row r="176" spans="6:6" x14ac:dyDescent="0.3">
      <c r="F176" s="2"/>
    </row>
    <row r="177" spans="6:6" x14ac:dyDescent="0.3">
      <c r="F177" s="2"/>
    </row>
    <row r="178" spans="6:6" x14ac:dyDescent="0.3">
      <c r="F178" s="2"/>
    </row>
    <row r="179" spans="6:6" x14ac:dyDescent="0.3">
      <c r="F179" s="2"/>
    </row>
    <row r="180" spans="6:6" x14ac:dyDescent="0.3">
      <c r="F180" s="2"/>
    </row>
    <row r="181" spans="6:6" x14ac:dyDescent="0.3">
      <c r="F181" s="2"/>
    </row>
    <row r="182" spans="6:6" x14ac:dyDescent="0.3">
      <c r="F182" s="2"/>
    </row>
    <row r="183" spans="6:6" x14ac:dyDescent="0.3">
      <c r="F183" s="2"/>
    </row>
    <row r="184" spans="6:6" x14ac:dyDescent="0.3">
      <c r="F184" s="2"/>
    </row>
  </sheetData>
  <sortState xmlns:xlrd2="http://schemas.microsoft.com/office/spreadsheetml/2017/richdata2" ref="A2:F232">
    <sortCondition ref="A2:A232"/>
  </sortState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36"/>
  <sheetViews>
    <sheetView workbookViewId="0">
      <pane ySplit="1" topLeftCell="A2" activePane="bottomLeft" state="frozen"/>
      <selection pane="bottomLeft" activeCell="G9" sqref="G9"/>
    </sheetView>
  </sheetViews>
  <sheetFormatPr baseColWidth="10" defaultRowHeight="14.4" x14ac:dyDescent="0.3"/>
  <cols>
    <col min="4" max="5" width="11.44140625"/>
  </cols>
  <sheetData>
    <row r="1" spans="1:13" x14ac:dyDescent="0.3">
      <c r="A1" t="s">
        <v>0</v>
      </c>
      <c r="B1" t="s">
        <v>24</v>
      </c>
      <c r="C1" t="s">
        <v>27</v>
      </c>
      <c r="D1" t="s">
        <v>25</v>
      </c>
      <c r="E1" t="s">
        <v>26</v>
      </c>
      <c r="F1" t="s">
        <v>28</v>
      </c>
      <c r="I1" t="s">
        <v>0</v>
      </c>
      <c r="J1" t="s">
        <v>46</v>
      </c>
      <c r="K1" t="s">
        <v>47</v>
      </c>
      <c r="L1" t="s">
        <v>48</v>
      </c>
      <c r="M1" t="s">
        <v>49</v>
      </c>
    </row>
    <row r="2" spans="1:13" x14ac:dyDescent="0.3">
      <c r="A2" t="s">
        <v>18</v>
      </c>
      <c r="B2">
        <v>1</v>
      </c>
      <c r="C2">
        <v>1</v>
      </c>
      <c r="D2">
        <v>36</v>
      </c>
      <c r="E2">
        <v>31</v>
      </c>
      <c r="F2" s="2">
        <f t="shared" ref="F2:F33" si="0">E2/D2</f>
        <v>0.86111111111111116</v>
      </c>
      <c r="I2" t="s">
        <v>18</v>
      </c>
      <c r="J2" t="s">
        <v>140</v>
      </c>
      <c r="K2">
        <v>0.81</v>
      </c>
      <c r="L2">
        <v>0.09</v>
      </c>
      <c r="M2">
        <v>11.5</v>
      </c>
    </row>
    <row r="3" spans="1:13" x14ac:dyDescent="0.3">
      <c r="A3" t="s">
        <v>18</v>
      </c>
      <c r="B3">
        <v>1</v>
      </c>
      <c r="C3">
        <v>2</v>
      </c>
      <c r="D3">
        <v>30</v>
      </c>
      <c r="E3">
        <v>26</v>
      </c>
      <c r="F3" s="2">
        <f>E3/D3</f>
        <v>0.8666666666666667</v>
      </c>
      <c r="I3" t="s">
        <v>10</v>
      </c>
      <c r="J3" t="s">
        <v>140</v>
      </c>
      <c r="K3">
        <v>0.88</v>
      </c>
      <c r="L3">
        <v>0.04</v>
      </c>
      <c r="M3">
        <v>4.3099999999999996</v>
      </c>
    </row>
    <row r="4" spans="1:13" x14ac:dyDescent="0.3">
      <c r="A4" t="s">
        <v>18</v>
      </c>
      <c r="B4">
        <v>1</v>
      </c>
      <c r="C4">
        <v>3</v>
      </c>
      <c r="D4">
        <v>49</v>
      </c>
      <c r="E4">
        <v>43</v>
      </c>
      <c r="F4" s="2">
        <f t="shared" si="0"/>
        <v>0.87755102040816324</v>
      </c>
      <c r="I4" t="s">
        <v>15</v>
      </c>
      <c r="J4" t="s">
        <v>140</v>
      </c>
      <c r="K4">
        <v>0.89</v>
      </c>
      <c r="L4">
        <v>0.06</v>
      </c>
      <c r="M4">
        <v>6.2</v>
      </c>
    </row>
    <row r="5" spans="1:13" x14ac:dyDescent="0.3">
      <c r="A5" t="s">
        <v>18</v>
      </c>
      <c r="B5">
        <v>2</v>
      </c>
      <c r="C5">
        <v>1</v>
      </c>
      <c r="D5">
        <v>44</v>
      </c>
      <c r="E5">
        <v>36</v>
      </c>
      <c r="F5" s="2">
        <f t="shared" si="0"/>
        <v>0.81818181818181823</v>
      </c>
      <c r="I5" t="s">
        <v>14</v>
      </c>
      <c r="J5" t="s">
        <v>140</v>
      </c>
      <c r="K5">
        <v>0.82</v>
      </c>
      <c r="L5">
        <v>0.14000000000000001</v>
      </c>
      <c r="M5">
        <v>16.739999999999998</v>
      </c>
    </row>
    <row r="6" spans="1:13" x14ac:dyDescent="0.3">
      <c r="A6" t="s">
        <v>18</v>
      </c>
      <c r="B6">
        <v>2</v>
      </c>
      <c r="C6">
        <v>2</v>
      </c>
      <c r="D6">
        <v>27</v>
      </c>
      <c r="E6">
        <v>18</v>
      </c>
      <c r="F6" s="2">
        <f t="shared" si="0"/>
        <v>0.66666666666666663</v>
      </c>
      <c r="I6" t="s">
        <v>12</v>
      </c>
      <c r="J6" t="s">
        <v>140</v>
      </c>
      <c r="K6">
        <v>0.86</v>
      </c>
      <c r="L6">
        <v>0.09</v>
      </c>
      <c r="M6">
        <v>11</v>
      </c>
    </row>
    <row r="7" spans="1:13" x14ac:dyDescent="0.3">
      <c r="A7" t="s">
        <v>18</v>
      </c>
      <c r="B7">
        <v>2</v>
      </c>
      <c r="C7">
        <v>3</v>
      </c>
      <c r="D7">
        <v>29</v>
      </c>
      <c r="E7">
        <v>25</v>
      </c>
      <c r="F7" s="2">
        <f t="shared" si="0"/>
        <v>0.86206896551724133</v>
      </c>
      <c r="I7" t="s">
        <v>13</v>
      </c>
      <c r="J7" t="s">
        <v>140</v>
      </c>
      <c r="K7">
        <v>0.9</v>
      </c>
      <c r="L7">
        <v>0.06</v>
      </c>
      <c r="M7">
        <v>6.44</v>
      </c>
    </row>
    <row r="8" spans="1:13" x14ac:dyDescent="0.3">
      <c r="A8" t="s">
        <v>18</v>
      </c>
      <c r="B8">
        <v>3</v>
      </c>
      <c r="C8">
        <v>1</v>
      </c>
      <c r="D8">
        <v>51</v>
      </c>
      <c r="E8">
        <v>42</v>
      </c>
      <c r="F8" s="2">
        <f t="shared" si="0"/>
        <v>0.82352941176470584</v>
      </c>
      <c r="I8" t="s">
        <v>19</v>
      </c>
      <c r="J8" t="s">
        <v>140</v>
      </c>
      <c r="K8">
        <v>0.89</v>
      </c>
      <c r="L8">
        <v>0.05</v>
      </c>
      <c r="M8">
        <v>5.76</v>
      </c>
    </row>
    <row r="9" spans="1:13" x14ac:dyDescent="0.3">
      <c r="A9" t="s">
        <v>18</v>
      </c>
      <c r="B9">
        <v>3</v>
      </c>
      <c r="C9">
        <v>2</v>
      </c>
      <c r="D9">
        <v>35</v>
      </c>
      <c r="E9">
        <v>31</v>
      </c>
      <c r="F9" s="2">
        <f t="shared" si="0"/>
        <v>0.88571428571428568</v>
      </c>
      <c r="I9" t="s">
        <v>7</v>
      </c>
      <c r="J9" t="s">
        <v>140</v>
      </c>
      <c r="K9">
        <v>0.88</v>
      </c>
      <c r="L9">
        <v>0.09</v>
      </c>
      <c r="M9">
        <v>10.41</v>
      </c>
    </row>
    <row r="10" spans="1:13" x14ac:dyDescent="0.3">
      <c r="A10" t="s">
        <v>18</v>
      </c>
      <c r="B10">
        <v>3</v>
      </c>
      <c r="C10">
        <v>3</v>
      </c>
      <c r="D10">
        <v>43</v>
      </c>
      <c r="E10">
        <v>38</v>
      </c>
      <c r="F10" s="2">
        <f t="shared" si="0"/>
        <v>0.88372093023255816</v>
      </c>
      <c r="I10" t="s">
        <v>6</v>
      </c>
      <c r="J10" t="s">
        <v>140</v>
      </c>
      <c r="K10">
        <v>0.89</v>
      </c>
      <c r="L10">
        <v>0.05</v>
      </c>
      <c r="M10">
        <v>5.77</v>
      </c>
    </row>
    <row r="11" spans="1:13" x14ac:dyDescent="0.3">
      <c r="A11" t="s">
        <v>18</v>
      </c>
      <c r="B11">
        <v>4</v>
      </c>
      <c r="C11">
        <v>1</v>
      </c>
      <c r="D11">
        <v>34</v>
      </c>
      <c r="E11">
        <v>25</v>
      </c>
      <c r="F11" s="2">
        <f t="shared" si="0"/>
        <v>0.73529411764705888</v>
      </c>
    </row>
    <row r="12" spans="1:13" x14ac:dyDescent="0.3">
      <c r="A12" t="s">
        <v>18</v>
      </c>
      <c r="B12">
        <v>4</v>
      </c>
      <c r="C12">
        <v>2</v>
      </c>
      <c r="D12">
        <v>77</v>
      </c>
      <c r="E12">
        <v>68</v>
      </c>
      <c r="F12" s="2">
        <f t="shared" si="0"/>
        <v>0.88311688311688308</v>
      </c>
    </row>
    <row r="13" spans="1:13" x14ac:dyDescent="0.3">
      <c r="A13" t="s">
        <v>18</v>
      </c>
      <c r="B13">
        <v>4</v>
      </c>
      <c r="C13">
        <v>3</v>
      </c>
      <c r="D13">
        <v>40</v>
      </c>
      <c r="E13">
        <v>32</v>
      </c>
      <c r="F13" s="2">
        <f t="shared" si="0"/>
        <v>0.8</v>
      </c>
    </row>
    <row r="14" spans="1:13" x14ac:dyDescent="0.3">
      <c r="A14" t="s">
        <v>18</v>
      </c>
      <c r="B14">
        <v>5</v>
      </c>
      <c r="C14">
        <v>1</v>
      </c>
      <c r="D14">
        <v>34</v>
      </c>
      <c r="E14">
        <v>19</v>
      </c>
      <c r="F14" s="2">
        <f t="shared" si="0"/>
        <v>0.55882352941176472</v>
      </c>
    </row>
    <row r="15" spans="1:13" x14ac:dyDescent="0.3">
      <c r="A15" t="s">
        <v>18</v>
      </c>
      <c r="B15">
        <v>5</v>
      </c>
      <c r="C15">
        <v>2</v>
      </c>
      <c r="D15">
        <v>61</v>
      </c>
      <c r="E15">
        <v>53</v>
      </c>
      <c r="F15" s="2">
        <f t="shared" si="0"/>
        <v>0.86885245901639341</v>
      </c>
    </row>
    <row r="16" spans="1:13" x14ac:dyDescent="0.3">
      <c r="A16" t="s">
        <v>18</v>
      </c>
      <c r="B16">
        <v>5</v>
      </c>
      <c r="C16">
        <v>3</v>
      </c>
      <c r="D16">
        <v>52</v>
      </c>
      <c r="E16">
        <v>42</v>
      </c>
      <c r="F16" s="2">
        <f t="shared" si="0"/>
        <v>0.80769230769230771</v>
      </c>
    </row>
    <row r="17" spans="1:6" x14ac:dyDescent="0.3">
      <c r="A17" t="s">
        <v>10</v>
      </c>
      <c r="B17">
        <v>1</v>
      </c>
      <c r="C17">
        <v>1</v>
      </c>
      <c r="D17">
        <v>35</v>
      </c>
      <c r="E17">
        <v>31</v>
      </c>
      <c r="F17" s="2">
        <f t="shared" si="0"/>
        <v>0.88571428571428568</v>
      </c>
    </row>
    <row r="18" spans="1:6" x14ac:dyDescent="0.3">
      <c r="A18" t="s">
        <v>10</v>
      </c>
      <c r="B18">
        <v>1</v>
      </c>
      <c r="C18">
        <v>2</v>
      </c>
      <c r="D18">
        <v>63</v>
      </c>
      <c r="E18">
        <v>52</v>
      </c>
      <c r="F18" s="2">
        <f t="shared" si="0"/>
        <v>0.82539682539682535</v>
      </c>
    </row>
    <row r="19" spans="1:6" x14ac:dyDescent="0.3">
      <c r="A19" t="s">
        <v>10</v>
      </c>
      <c r="B19">
        <v>1</v>
      </c>
      <c r="C19">
        <v>3</v>
      </c>
      <c r="D19">
        <v>43</v>
      </c>
      <c r="E19">
        <v>37</v>
      </c>
      <c r="F19" s="2">
        <f t="shared" si="0"/>
        <v>0.86046511627906974</v>
      </c>
    </row>
    <row r="20" spans="1:6" x14ac:dyDescent="0.3">
      <c r="A20" t="s">
        <v>10</v>
      </c>
      <c r="B20">
        <v>2</v>
      </c>
      <c r="C20">
        <v>1</v>
      </c>
      <c r="D20">
        <v>44</v>
      </c>
      <c r="E20">
        <v>39</v>
      </c>
      <c r="F20" s="2">
        <f t="shared" si="0"/>
        <v>0.88636363636363635</v>
      </c>
    </row>
    <row r="21" spans="1:6" x14ac:dyDescent="0.3">
      <c r="A21" t="s">
        <v>10</v>
      </c>
      <c r="B21">
        <v>2</v>
      </c>
      <c r="C21">
        <v>2</v>
      </c>
      <c r="D21">
        <v>44</v>
      </c>
      <c r="E21">
        <v>37</v>
      </c>
      <c r="F21" s="2">
        <f t="shared" si="0"/>
        <v>0.84090909090909094</v>
      </c>
    </row>
    <row r="22" spans="1:6" x14ac:dyDescent="0.3">
      <c r="A22" t="s">
        <v>10</v>
      </c>
      <c r="B22">
        <v>2</v>
      </c>
      <c r="C22">
        <v>3</v>
      </c>
      <c r="D22">
        <v>49</v>
      </c>
      <c r="E22">
        <v>46</v>
      </c>
      <c r="F22" s="2">
        <f t="shared" si="0"/>
        <v>0.93877551020408168</v>
      </c>
    </row>
    <row r="23" spans="1:6" x14ac:dyDescent="0.3">
      <c r="A23" t="s">
        <v>10</v>
      </c>
      <c r="B23">
        <v>3</v>
      </c>
      <c r="C23">
        <v>1</v>
      </c>
      <c r="D23">
        <v>71</v>
      </c>
      <c r="E23">
        <v>61</v>
      </c>
      <c r="F23" s="2">
        <f t="shared" si="0"/>
        <v>0.85915492957746475</v>
      </c>
    </row>
    <row r="24" spans="1:6" x14ac:dyDescent="0.3">
      <c r="A24" t="s">
        <v>10</v>
      </c>
      <c r="B24">
        <v>3</v>
      </c>
      <c r="C24">
        <v>2</v>
      </c>
      <c r="D24">
        <v>72</v>
      </c>
      <c r="E24">
        <v>61</v>
      </c>
      <c r="F24" s="2">
        <f t="shared" si="0"/>
        <v>0.84722222222222221</v>
      </c>
    </row>
    <row r="25" spans="1:6" x14ac:dyDescent="0.3">
      <c r="A25" t="s">
        <v>10</v>
      </c>
      <c r="B25">
        <v>3</v>
      </c>
      <c r="C25">
        <v>3</v>
      </c>
      <c r="D25">
        <v>97</v>
      </c>
      <c r="E25">
        <v>84</v>
      </c>
      <c r="F25" s="2">
        <f t="shared" si="0"/>
        <v>0.865979381443299</v>
      </c>
    </row>
    <row r="26" spans="1:6" x14ac:dyDescent="0.3">
      <c r="A26" t="s">
        <v>10</v>
      </c>
      <c r="B26">
        <v>4</v>
      </c>
      <c r="C26">
        <v>1</v>
      </c>
      <c r="D26">
        <v>75</v>
      </c>
      <c r="E26">
        <v>66</v>
      </c>
      <c r="F26" s="2">
        <f t="shared" si="0"/>
        <v>0.88</v>
      </c>
    </row>
    <row r="27" spans="1:6" x14ac:dyDescent="0.3">
      <c r="A27" t="s">
        <v>10</v>
      </c>
      <c r="B27">
        <v>4</v>
      </c>
      <c r="C27">
        <v>2</v>
      </c>
      <c r="D27">
        <v>83</v>
      </c>
      <c r="E27">
        <v>73</v>
      </c>
      <c r="F27" s="2">
        <f t="shared" si="0"/>
        <v>0.87951807228915657</v>
      </c>
    </row>
    <row r="28" spans="1:6" x14ac:dyDescent="0.3">
      <c r="A28" t="s">
        <v>10</v>
      </c>
      <c r="B28">
        <v>4</v>
      </c>
      <c r="C28">
        <v>3</v>
      </c>
      <c r="D28">
        <v>59</v>
      </c>
      <c r="E28">
        <v>54</v>
      </c>
      <c r="F28" s="2">
        <f t="shared" si="0"/>
        <v>0.9152542372881356</v>
      </c>
    </row>
    <row r="29" spans="1:6" x14ac:dyDescent="0.3">
      <c r="A29" t="s">
        <v>10</v>
      </c>
      <c r="B29">
        <v>5</v>
      </c>
      <c r="C29">
        <v>1</v>
      </c>
      <c r="D29">
        <v>58</v>
      </c>
      <c r="E29">
        <v>53</v>
      </c>
      <c r="F29" s="2">
        <f t="shared" si="0"/>
        <v>0.91379310344827591</v>
      </c>
    </row>
    <row r="30" spans="1:6" x14ac:dyDescent="0.3">
      <c r="A30" t="s">
        <v>10</v>
      </c>
      <c r="B30">
        <v>5</v>
      </c>
      <c r="C30">
        <v>2</v>
      </c>
      <c r="D30">
        <v>61</v>
      </c>
      <c r="E30">
        <v>59</v>
      </c>
      <c r="F30" s="2">
        <f t="shared" si="0"/>
        <v>0.96721311475409832</v>
      </c>
    </row>
    <row r="31" spans="1:6" x14ac:dyDescent="0.3">
      <c r="A31" t="s">
        <v>10</v>
      </c>
      <c r="B31">
        <v>5</v>
      </c>
      <c r="C31">
        <v>3</v>
      </c>
      <c r="D31">
        <v>30</v>
      </c>
      <c r="E31">
        <v>26</v>
      </c>
      <c r="F31" s="2">
        <f t="shared" si="0"/>
        <v>0.8666666666666667</v>
      </c>
    </row>
    <row r="32" spans="1:6" x14ac:dyDescent="0.3">
      <c r="A32" t="s">
        <v>15</v>
      </c>
      <c r="B32">
        <v>1</v>
      </c>
      <c r="C32">
        <v>1</v>
      </c>
      <c r="D32">
        <v>79</v>
      </c>
      <c r="E32">
        <v>71</v>
      </c>
      <c r="F32" s="2">
        <f t="shared" si="0"/>
        <v>0.89873417721518989</v>
      </c>
    </row>
    <row r="33" spans="1:6" x14ac:dyDescent="0.3">
      <c r="A33" t="s">
        <v>15</v>
      </c>
      <c r="B33">
        <v>1</v>
      </c>
      <c r="C33">
        <v>2</v>
      </c>
      <c r="D33">
        <v>98</v>
      </c>
      <c r="E33">
        <v>86</v>
      </c>
      <c r="F33" s="2">
        <f t="shared" si="0"/>
        <v>0.87755102040816324</v>
      </c>
    </row>
    <row r="34" spans="1:6" x14ac:dyDescent="0.3">
      <c r="A34" t="s">
        <v>15</v>
      </c>
      <c r="B34">
        <v>1</v>
      </c>
      <c r="C34">
        <v>3</v>
      </c>
      <c r="D34">
        <v>61</v>
      </c>
      <c r="E34">
        <v>50</v>
      </c>
      <c r="F34" s="2">
        <f t="shared" ref="F34:F65" si="1">E34/D34</f>
        <v>0.81967213114754101</v>
      </c>
    </row>
    <row r="35" spans="1:6" x14ac:dyDescent="0.3">
      <c r="A35" t="s">
        <v>15</v>
      </c>
      <c r="B35">
        <v>2</v>
      </c>
      <c r="C35">
        <v>1</v>
      </c>
      <c r="D35">
        <v>61</v>
      </c>
      <c r="E35">
        <v>59</v>
      </c>
      <c r="F35" s="2">
        <f t="shared" si="1"/>
        <v>0.96721311475409832</v>
      </c>
    </row>
    <row r="36" spans="1:6" x14ac:dyDescent="0.3">
      <c r="A36" t="s">
        <v>15</v>
      </c>
      <c r="B36">
        <v>2</v>
      </c>
      <c r="C36">
        <v>2</v>
      </c>
      <c r="D36">
        <v>77</v>
      </c>
      <c r="E36">
        <v>69</v>
      </c>
      <c r="F36" s="2">
        <f t="shared" si="1"/>
        <v>0.89610389610389607</v>
      </c>
    </row>
    <row r="37" spans="1:6" x14ac:dyDescent="0.3">
      <c r="A37" t="s">
        <v>15</v>
      </c>
      <c r="B37">
        <v>2</v>
      </c>
      <c r="C37">
        <v>3</v>
      </c>
      <c r="D37">
        <v>68</v>
      </c>
      <c r="E37">
        <v>67</v>
      </c>
      <c r="F37" s="2">
        <f t="shared" si="1"/>
        <v>0.98529411764705888</v>
      </c>
    </row>
    <row r="38" spans="1:6" x14ac:dyDescent="0.3">
      <c r="A38" t="s">
        <v>15</v>
      </c>
      <c r="B38">
        <v>3</v>
      </c>
      <c r="C38">
        <v>1</v>
      </c>
      <c r="D38">
        <v>74</v>
      </c>
      <c r="E38">
        <v>66</v>
      </c>
      <c r="F38" s="2">
        <f t="shared" si="1"/>
        <v>0.89189189189189189</v>
      </c>
    </row>
    <row r="39" spans="1:6" x14ac:dyDescent="0.3">
      <c r="A39" t="s">
        <v>15</v>
      </c>
      <c r="B39">
        <v>3</v>
      </c>
      <c r="C39">
        <v>2</v>
      </c>
      <c r="D39">
        <v>45</v>
      </c>
      <c r="E39">
        <v>36</v>
      </c>
      <c r="F39" s="2">
        <f t="shared" si="1"/>
        <v>0.8</v>
      </c>
    </row>
    <row r="40" spans="1:6" x14ac:dyDescent="0.3">
      <c r="A40" t="s">
        <v>15</v>
      </c>
      <c r="B40">
        <v>3</v>
      </c>
      <c r="C40">
        <v>3</v>
      </c>
      <c r="D40">
        <v>23</v>
      </c>
      <c r="E40">
        <v>19</v>
      </c>
      <c r="F40" s="2">
        <f t="shared" si="1"/>
        <v>0.82608695652173914</v>
      </c>
    </row>
    <row r="41" spans="1:6" x14ac:dyDescent="0.3">
      <c r="A41" t="s">
        <v>15</v>
      </c>
      <c r="B41">
        <v>4</v>
      </c>
      <c r="C41">
        <v>1</v>
      </c>
      <c r="D41">
        <v>55</v>
      </c>
      <c r="E41">
        <v>48</v>
      </c>
      <c r="F41" s="2">
        <f t="shared" si="1"/>
        <v>0.87272727272727268</v>
      </c>
    </row>
    <row r="42" spans="1:6" x14ac:dyDescent="0.3">
      <c r="A42" t="s">
        <v>15</v>
      </c>
      <c r="B42">
        <v>4</v>
      </c>
      <c r="C42">
        <v>2</v>
      </c>
      <c r="D42">
        <v>69</v>
      </c>
      <c r="E42">
        <v>67</v>
      </c>
      <c r="F42" s="2">
        <f t="shared" si="1"/>
        <v>0.97101449275362317</v>
      </c>
    </row>
    <row r="43" spans="1:6" x14ac:dyDescent="0.3">
      <c r="A43" t="s">
        <v>15</v>
      </c>
      <c r="B43">
        <v>4</v>
      </c>
      <c r="C43">
        <v>3</v>
      </c>
      <c r="D43">
        <v>97</v>
      </c>
      <c r="E43">
        <v>86</v>
      </c>
      <c r="F43" s="2">
        <f t="shared" si="1"/>
        <v>0.88659793814432986</v>
      </c>
    </row>
    <row r="44" spans="1:6" x14ac:dyDescent="0.3">
      <c r="A44" t="s">
        <v>15</v>
      </c>
      <c r="B44">
        <v>5</v>
      </c>
      <c r="C44">
        <v>1</v>
      </c>
      <c r="D44">
        <v>48</v>
      </c>
      <c r="E44">
        <v>45</v>
      </c>
      <c r="F44" s="2">
        <f t="shared" si="1"/>
        <v>0.9375</v>
      </c>
    </row>
    <row r="45" spans="1:6" x14ac:dyDescent="0.3">
      <c r="A45" t="s">
        <v>15</v>
      </c>
      <c r="B45">
        <v>5</v>
      </c>
      <c r="C45">
        <v>2</v>
      </c>
      <c r="D45">
        <v>70</v>
      </c>
      <c r="E45">
        <v>60</v>
      </c>
      <c r="F45" s="2">
        <f t="shared" si="1"/>
        <v>0.8571428571428571</v>
      </c>
    </row>
    <row r="46" spans="1:6" x14ac:dyDescent="0.3">
      <c r="A46" t="s">
        <v>15</v>
      </c>
      <c r="B46">
        <v>5</v>
      </c>
      <c r="C46">
        <v>3</v>
      </c>
      <c r="D46">
        <v>65</v>
      </c>
      <c r="E46">
        <v>57</v>
      </c>
      <c r="F46" s="2">
        <f t="shared" si="1"/>
        <v>0.87692307692307692</v>
      </c>
    </row>
    <row r="47" spans="1:6" x14ac:dyDescent="0.3">
      <c r="A47" t="s">
        <v>14</v>
      </c>
      <c r="B47">
        <v>1</v>
      </c>
      <c r="C47">
        <v>1</v>
      </c>
      <c r="D47">
        <v>83</v>
      </c>
      <c r="E47">
        <v>77</v>
      </c>
      <c r="F47" s="2">
        <f t="shared" si="1"/>
        <v>0.92771084337349397</v>
      </c>
    </row>
    <row r="48" spans="1:6" x14ac:dyDescent="0.3">
      <c r="A48" t="s">
        <v>14</v>
      </c>
      <c r="B48">
        <v>1</v>
      </c>
      <c r="C48">
        <v>2</v>
      </c>
      <c r="D48">
        <v>51</v>
      </c>
      <c r="E48">
        <v>37</v>
      </c>
      <c r="F48" s="2">
        <f t="shared" si="1"/>
        <v>0.72549019607843135</v>
      </c>
    </row>
    <row r="49" spans="1:6" x14ac:dyDescent="0.3">
      <c r="A49" t="s">
        <v>14</v>
      </c>
      <c r="B49">
        <v>1</v>
      </c>
      <c r="C49">
        <v>3</v>
      </c>
      <c r="D49">
        <v>74</v>
      </c>
      <c r="E49">
        <v>58</v>
      </c>
      <c r="F49" s="2">
        <f t="shared" si="1"/>
        <v>0.78378378378378377</v>
      </c>
    </row>
    <row r="50" spans="1:6" x14ac:dyDescent="0.3">
      <c r="A50" t="s">
        <v>14</v>
      </c>
      <c r="B50">
        <v>2</v>
      </c>
      <c r="C50">
        <v>1</v>
      </c>
      <c r="D50">
        <v>45</v>
      </c>
      <c r="E50">
        <v>39</v>
      </c>
      <c r="F50" s="2">
        <f t="shared" si="1"/>
        <v>0.8666666666666667</v>
      </c>
    </row>
    <row r="51" spans="1:6" x14ac:dyDescent="0.3">
      <c r="A51" t="s">
        <v>14</v>
      </c>
      <c r="B51">
        <v>2</v>
      </c>
      <c r="C51">
        <v>2</v>
      </c>
      <c r="D51">
        <v>83</v>
      </c>
      <c r="E51">
        <v>64</v>
      </c>
      <c r="F51" s="2">
        <f t="shared" si="1"/>
        <v>0.77108433734939763</v>
      </c>
    </row>
    <row r="52" spans="1:6" x14ac:dyDescent="0.3">
      <c r="A52" t="s">
        <v>14</v>
      </c>
      <c r="B52">
        <v>2</v>
      </c>
      <c r="C52">
        <v>3</v>
      </c>
      <c r="D52">
        <v>62</v>
      </c>
      <c r="E52">
        <v>62</v>
      </c>
      <c r="F52" s="2">
        <f t="shared" si="1"/>
        <v>1</v>
      </c>
    </row>
    <row r="53" spans="1:6" x14ac:dyDescent="0.3">
      <c r="A53" t="s">
        <v>14</v>
      </c>
      <c r="B53">
        <v>3</v>
      </c>
      <c r="C53">
        <v>1</v>
      </c>
      <c r="D53">
        <v>42</v>
      </c>
      <c r="E53">
        <v>37</v>
      </c>
      <c r="F53" s="2">
        <f t="shared" si="1"/>
        <v>0.88095238095238093</v>
      </c>
    </row>
    <row r="54" spans="1:6" x14ac:dyDescent="0.3">
      <c r="A54" t="s">
        <v>14</v>
      </c>
      <c r="B54">
        <v>3</v>
      </c>
      <c r="C54">
        <v>2</v>
      </c>
      <c r="D54">
        <v>58</v>
      </c>
      <c r="E54">
        <v>46</v>
      </c>
      <c r="F54" s="2">
        <f t="shared" si="1"/>
        <v>0.7931034482758621</v>
      </c>
    </row>
    <row r="55" spans="1:6" x14ac:dyDescent="0.3">
      <c r="A55" t="s">
        <v>14</v>
      </c>
      <c r="B55">
        <v>3</v>
      </c>
      <c r="C55">
        <v>3</v>
      </c>
      <c r="D55">
        <v>45</v>
      </c>
      <c r="E55">
        <v>31</v>
      </c>
      <c r="F55" s="2">
        <f t="shared" si="1"/>
        <v>0.68888888888888888</v>
      </c>
    </row>
    <row r="56" spans="1:6" x14ac:dyDescent="0.3">
      <c r="A56" t="s">
        <v>14</v>
      </c>
      <c r="B56">
        <v>4</v>
      </c>
      <c r="C56">
        <v>1</v>
      </c>
      <c r="D56">
        <v>73</v>
      </c>
      <c r="E56">
        <v>32</v>
      </c>
      <c r="F56" s="2">
        <f t="shared" si="1"/>
        <v>0.43835616438356162</v>
      </c>
    </row>
    <row r="57" spans="1:6" x14ac:dyDescent="0.3">
      <c r="A57" t="s">
        <v>14</v>
      </c>
      <c r="B57">
        <v>4</v>
      </c>
      <c r="C57">
        <v>2</v>
      </c>
      <c r="D57">
        <v>100</v>
      </c>
      <c r="E57">
        <v>87</v>
      </c>
      <c r="F57" s="2">
        <f t="shared" si="1"/>
        <v>0.87</v>
      </c>
    </row>
    <row r="58" spans="1:6" x14ac:dyDescent="0.3">
      <c r="A58" t="s">
        <v>14</v>
      </c>
      <c r="B58">
        <v>4</v>
      </c>
      <c r="C58">
        <v>3</v>
      </c>
      <c r="D58">
        <v>44</v>
      </c>
      <c r="E58">
        <v>33</v>
      </c>
      <c r="F58" s="2">
        <f t="shared" si="1"/>
        <v>0.75</v>
      </c>
    </row>
    <row r="59" spans="1:6" x14ac:dyDescent="0.3">
      <c r="A59" t="s">
        <v>14</v>
      </c>
      <c r="B59">
        <v>5</v>
      </c>
      <c r="C59">
        <v>1</v>
      </c>
      <c r="D59">
        <v>42</v>
      </c>
      <c r="E59">
        <v>40</v>
      </c>
      <c r="F59" s="2">
        <f t="shared" si="1"/>
        <v>0.95238095238095233</v>
      </c>
    </row>
    <row r="60" spans="1:6" x14ac:dyDescent="0.3">
      <c r="A60" t="s">
        <v>14</v>
      </c>
      <c r="B60">
        <v>5</v>
      </c>
      <c r="C60">
        <v>2</v>
      </c>
      <c r="D60">
        <v>53</v>
      </c>
      <c r="E60">
        <v>47</v>
      </c>
      <c r="F60" s="2">
        <f t="shared" si="1"/>
        <v>0.8867924528301887</v>
      </c>
    </row>
    <row r="61" spans="1:6" x14ac:dyDescent="0.3">
      <c r="A61" t="s">
        <v>14</v>
      </c>
      <c r="B61">
        <v>5</v>
      </c>
      <c r="C61">
        <v>3</v>
      </c>
      <c r="D61">
        <v>64</v>
      </c>
      <c r="E61">
        <v>57</v>
      </c>
      <c r="F61" s="2">
        <f t="shared" si="1"/>
        <v>0.890625</v>
      </c>
    </row>
    <row r="62" spans="1:6" x14ac:dyDescent="0.3">
      <c r="A62" t="s">
        <v>12</v>
      </c>
      <c r="B62">
        <v>1</v>
      </c>
      <c r="C62">
        <v>1</v>
      </c>
      <c r="D62">
        <v>99</v>
      </c>
      <c r="E62">
        <v>89</v>
      </c>
      <c r="F62" s="2">
        <f t="shared" si="1"/>
        <v>0.89898989898989901</v>
      </c>
    </row>
    <row r="63" spans="1:6" x14ac:dyDescent="0.3">
      <c r="A63" t="s">
        <v>12</v>
      </c>
      <c r="B63">
        <v>1</v>
      </c>
      <c r="C63">
        <v>2</v>
      </c>
      <c r="D63">
        <v>67</v>
      </c>
      <c r="E63">
        <v>45</v>
      </c>
      <c r="F63" s="2">
        <f t="shared" si="1"/>
        <v>0.67164179104477617</v>
      </c>
    </row>
    <row r="64" spans="1:6" x14ac:dyDescent="0.3">
      <c r="A64" t="s">
        <v>12</v>
      </c>
      <c r="B64">
        <v>1</v>
      </c>
      <c r="C64">
        <v>3</v>
      </c>
      <c r="D64">
        <v>66</v>
      </c>
      <c r="E64">
        <v>45</v>
      </c>
      <c r="F64" s="2">
        <f t="shared" si="1"/>
        <v>0.68181818181818177</v>
      </c>
    </row>
    <row r="65" spans="1:6" x14ac:dyDescent="0.3">
      <c r="A65" t="s">
        <v>12</v>
      </c>
      <c r="B65">
        <v>2</v>
      </c>
      <c r="C65">
        <v>1</v>
      </c>
      <c r="D65">
        <v>46</v>
      </c>
      <c r="E65">
        <v>42</v>
      </c>
      <c r="F65" s="2">
        <f t="shared" si="1"/>
        <v>0.91304347826086951</v>
      </c>
    </row>
    <row r="66" spans="1:6" x14ac:dyDescent="0.3">
      <c r="A66" t="s">
        <v>12</v>
      </c>
      <c r="B66">
        <v>2</v>
      </c>
      <c r="C66">
        <v>2</v>
      </c>
      <c r="D66">
        <v>56</v>
      </c>
      <c r="E66">
        <v>50</v>
      </c>
      <c r="F66" s="2">
        <f t="shared" ref="F66:F97" si="2">E66/D66</f>
        <v>0.8928571428571429</v>
      </c>
    </row>
    <row r="67" spans="1:6" x14ac:dyDescent="0.3">
      <c r="A67" t="s">
        <v>12</v>
      </c>
      <c r="B67">
        <v>2</v>
      </c>
      <c r="C67">
        <v>3</v>
      </c>
      <c r="D67">
        <v>55</v>
      </c>
      <c r="E67">
        <v>53</v>
      </c>
      <c r="F67" s="2">
        <f t="shared" si="2"/>
        <v>0.96363636363636362</v>
      </c>
    </row>
    <row r="68" spans="1:6" x14ac:dyDescent="0.3">
      <c r="A68" t="s">
        <v>12</v>
      </c>
      <c r="B68">
        <v>3</v>
      </c>
      <c r="C68">
        <v>1</v>
      </c>
      <c r="D68">
        <v>31</v>
      </c>
      <c r="E68">
        <v>23</v>
      </c>
      <c r="F68" s="2">
        <f t="shared" si="2"/>
        <v>0.74193548387096775</v>
      </c>
    </row>
    <row r="69" spans="1:6" x14ac:dyDescent="0.3">
      <c r="A69" t="s">
        <v>12</v>
      </c>
      <c r="B69">
        <v>3</v>
      </c>
      <c r="C69">
        <v>2</v>
      </c>
      <c r="D69">
        <v>60</v>
      </c>
      <c r="E69">
        <v>58</v>
      </c>
      <c r="F69" s="2">
        <f t="shared" si="2"/>
        <v>0.96666666666666667</v>
      </c>
    </row>
    <row r="70" spans="1:6" x14ac:dyDescent="0.3">
      <c r="A70" t="s">
        <v>12</v>
      </c>
      <c r="B70">
        <v>3</v>
      </c>
      <c r="C70">
        <v>3</v>
      </c>
      <c r="D70">
        <v>58</v>
      </c>
      <c r="E70">
        <v>52</v>
      </c>
      <c r="F70" s="2">
        <f t="shared" si="2"/>
        <v>0.89655172413793105</v>
      </c>
    </row>
    <row r="71" spans="1:6" x14ac:dyDescent="0.3">
      <c r="A71" t="s">
        <v>12</v>
      </c>
      <c r="B71">
        <v>4</v>
      </c>
      <c r="C71">
        <v>1</v>
      </c>
      <c r="D71">
        <v>59</v>
      </c>
      <c r="E71">
        <v>54</v>
      </c>
      <c r="F71" s="2">
        <f t="shared" si="2"/>
        <v>0.9152542372881356</v>
      </c>
    </row>
    <row r="72" spans="1:6" x14ac:dyDescent="0.3">
      <c r="A72" t="s">
        <v>12</v>
      </c>
      <c r="B72">
        <v>4</v>
      </c>
      <c r="C72">
        <v>2</v>
      </c>
      <c r="D72">
        <v>43</v>
      </c>
      <c r="E72">
        <v>36</v>
      </c>
      <c r="F72" s="2">
        <f t="shared" si="2"/>
        <v>0.83720930232558144</v>
      </c>
    </row>
    <row r="73" spans="1:6" x14ac:dyDescent="0.3">
      <c r="A73" t="s">
        <v>12</v>
      </c>
      <c r="B73">
        <v>4</v>
      </c>
      <c r="C73">
        <v>3</v>
      </c>
      <c r="D73">
        <v>38</v>
      </c>
      <c r="E73">
        <v>33</v>
      </c>
      <c r="F73" s="2">
        <f t="shared" si="2"/>
        <v>0.86842105263157898</v>
      </c>
    </row>
    <row r="74" spans="1:6" x14ac:dyDescent="0.3">
      <c r="A74" t="s">
        <v>12</v>
      </c>
      <c r="B74">
        <v>5</v>
      </c>
      <c r="C74">
        <v>1</v>
      </c>
      <c r="D74">
        <v>57</v>
      </c>
      <c r="E74">
        <v>53</v>
      </c>
      <c r="F74" s="2">
        <f t="shared" si="2"/>
        <v>0.92982456140350878</v>
      </c>
    </row>
    <row r="75" spans="1:6" x14ac:dyDescent="0.3">
      <c r="A75" t="s">
        <v>12</v>
      </c>
      <c r="B75">
        <v>5</v>
      </c>
      <c r="C75">
        <v>2</v>
      </c>
      <c r="D75">
        <v>76</v>
      </c>
      <c r="E75">
        <v>66</v>
      </c>
      <c r="F75" s="2">
        <f t="shared" si="2"/>
        <v>0.86842105263157898</v>
      </c>
    </row>
    <row r="76" spans="1:6" x14ac:dyDescent="0.3">
      <c r="A76" t="s">
        <v>12</v>
      </c>
      <c r="B76">
        <v>5</v>
      </c>
      <c r="C76">
        <v>3</v>
      </c>
      <c r="D76">
        <v>37</v>
      </c>
      <c r="E76">
        <v>29</v>
      </c>
      <c r="F76" s="2">
        <f t="shared" si="2"/>
        <v>0.78378378378378377</v>
      </c>
    </row>
    <row r="77" spans="1:6" x14ac:dyDescent="0.3">
      <c r="A77" t="s">
        <v>13</v>
      </c>
      <c r="B77">
        <v>1</v>
      </c>
      <c r="C77">
        <v>1</v>
      </c>
      <c r="D77">
        <v>50</v>
      </c>
      <c r="E77">
        <v>38</v>
      </c>
      <c r="F77" s="2">
        <f t="shared" si="2"/>
        <v>0.76</v>
      </c>
    </row>
    <row r="78" spans="1:6" x14ac:dyDescent="0.3">
      <c r="A78" t="s">
        <v>13</v>
      </c>
      <c r="B78">
        <v>1</v>
      </c>
      <c r="C78">
        <v>2</v>
      </c>
      <c r="D78">
        <v>53</v>
      </c>
      <c r="E78">
        <v>48</v>
      </c>
      <c r="F78" s="2">
        <f t="shared" si="2"/>
        <v>0.90566037735849059</v>
      </c>
    </row>
    <row r="79" spans="1:6" x14ac:dyDescent="0.3">
      <c r="A79" t="s">
        <v>13</v>
      </c>
      <c r="B79">
        <v>1</v>
      </c>
      <c r="C79">
        <v>3</v>
      </c>
      <c r="D79">
        <v>25</v>
      </c>
      <c r="E79">
        <v>23</v>
      </c>
      <c r="F79" s="2">
        <f t="shared" si="2"/>
        <v>0.92</v>
      </c>
    </row>
    <row r="80" spans="1:6" x14ac:dyDescent="0.3">
      <c r="A80" t="s">
        <v>13</v>
      </c>
      <c r="B80">
        <v>2</v>
      </c>
      <c r="C80">
        <v>1</v>
      </c>
      <c r="D80">
        <v>36</v>
      </c>
      <c r="E80">
        <v>34</v>
      </c>
      <c r="F80" s="2">
        <f t="shared" si="2"/>
        <v>0.94444444444444442</v>
      </c>
    </row>
    <row r="81" spans="1:6" x14ac:dyDescent="0.3">
      <c r="A81" t="s">
        <v>13</v>
      </c>
      <c r="B81">
        <v>2</v>
      </c>
      <c r="C81">
        <v>2</v>
      </c>
      <c r="D81">
        <v>33</v>
      </c>
      <c r="E81">
        <v>30</v>
      </c>
      <c r="F81" s="2">
        <f t="shared" si="2"/>
        <v>0.90909090909090906</v>
      </c>
    </row>
    <row r="82" spans="1:6" x14ac:dyDescent="0.3">
      <c r="A82" t="s">
        <v>13</v>
      </c>
      <c r="B82">
        <v>2</v>
      </c>
      <c r="C82">
        <v>3</v>
      </c>
      <c r="D82">
        <v>59</v>
      </c>
      <c r="E82">
        <v>51</v>
      </c>
      <c r="F82" s="2">
        <f t="shared" si="2"/>
        <v>0.86440677966101698</v>
      </c>
    </row>
    <row r="83" spans="1:6" x14ac:dyDescent="0.3">
      <c r="A83" t="s">
        <v>13</v>
      </c>
      <c r="B83">
        <v>3</v>
      </c>
      <c r="C83">
        <v>1</v>
      </c>
      <c r="D83">
        <v>52</v>
      </c>
      <c r="E83">
        <v>51</v>
      </c>
      <c r="F83" s="2">
        <f t="shared" si="2"/>
        <v>0.98076923076923073</v>
      </c>
    </row>
    <row r="84" spans="1:6" x14ac:dyDescent="0.3">
      <c r="A84" t="s">
        <v>13</v>
      </c>
      <c r="B84">
        <v>3</v>
      </c>
      <c r="C84">
        <v>2</v>
      </c>
      <c r="D84">
        <v>46</v>
      </c>
      <c r="E84">
        <v>41</v>
      </c>
      <c r="F84" s="2">
        <f t="shared" si="2"/>
        <v>0.89130434782608692</v>
      </c>
    </row>
    <row r="85" spans="1:6" x14ac:dyDescent="0.3">
      <c r="A85" t="s">
        <v>13</v>
      </c>
      <c r="B85">
        <v>3</v>
      </c>
      <c r="C85">
        <v>3</v>
      </c>
      <c r="D85">
        <v>28</v>
      </c>
      <c r="E85">
        <v>24</v>
      </c>
      <c r="F85" s="2">
        <f t="shared" si="2"/>
        <v>0.8571428571428571</v>
      </c>
    </row>
    <row r="86" spans="1:6" x14ac:dyDescent="0.3">
      <c r="A86" t="s">
        <v>13</v>
      </c>
      <c r="B86">
        <v>4</v>
      </c>
      <c r="C86">
        <v>1</v>
      </c>
      <c r="D86">
        <v>23</v>
      </c>
      <c r="E86">
        <v>22</v>
      </c>
      <c r="F86" s="2">
        <f t="shared" si="2"/>
        <v>0.95652173913043481</v>
      </c>
    </row>
    <row r="87" spans="1:6" x14ac:dyDescent="0.3">
      <c r="A87" t="s">
        <v>13</v>
      </c>
      <c r="B87">
        <v>4</v>
      </c>
      <c r="C87">
        <v>2</v>
      </c>
      <c r="D87">
        <v>36</v>
      </c>
      <c r="E87">
        <v>31</v>
      </c>
      <c r="F87" s="2">
        <f t="shared" si="2"/>
        <v>0.86111111111111116</v>
      </c>
    </row>
    <row r="88" spans="1:6" x14ac:dyDescent="0.3">
      <c r="A88" t="s">
        <v>13</v>
      </c>
      <c r="B88">
        <v>4</v>
      </c>
      <c r="C88">
        <v>3</v>
      </c>
      <c r="D88">
        <v>29</v>
      </c>
      <c r="E88">
        <v>26</v>
      </c>
      <c r="F88" s="2">
        <f t="shared" si="2"/>
        <v>0.89655172413793105</v>
      </c>
    </row>
    <row r="89" spans="1:6" x14ac:dyDescent="0.3">
      <c r="A89" t="s">
        <v>13</v>
      </c>
      <c r="B89">
        <v>5</v>
      </c>
      <c r="C89">
        <v>1</v>
      </c>
      <c r="D89">
        <v>52</v>
      </c>
      <c r="E89">
        <v>49</v>
      </c>
      <c r="F89" s="2">
        <f t="shared" si="2"/>
        <v>0.94230769230769229</v>
      </c>
    </row>
    <row r="90" spans="1:6" x14ac:dyDescent="0.3">
      <c r="A90" t="s">
        <v>13</v>
      </c>
      <c r="B90">
        <v>5</v>
      </c>
      <c r="C90">
        <v>2</v>
      </c>
      <c r="D90">
        <v>43</v>
      </c>
      <c r="E90">
        <v>40</v>
      </c>
      <c r="F90" s="2">
        <f t="shared" si="2"/>
        <v>0.93023255813953487</v>
      </c>
    </row>
    <row r="91" spans="1:6" x14ac:dyDescent="0.3">
      <c r="A91" t="s">
        <v>13</v>
      </c>
      <c r="B91">
        <v>5</v>
      </c>
      <c r="C91">
        <v>3</v>
      </c>
      <c r="D91">
        <v>48</v>
      </c>
      <c r="E91">
        <v>39</v>
      </c>
      <c r="F91" s="2">
        <f t="shared" si="2"/>
        <v>0.8125</v>
      </c>
    </row>
    <row r="92" spans="1:6" x14ac:dyDescent="0.3">
      <c r="A92" t="s">
        <v>19</v>
      </c>
      <c r="B92">
        <v>1</v>
      </c>
      <c r="C92">
        <v>1</v>
      </c>
      <c r="D92">
        <v>59</v>
      </c>
      <c r="E92">
        <v>51</v>
      </c>
      <c r="F92" s="2">
        <f t="shared" si="2"/>
        <v>0.86440677966101698</v>
      </c>
    </row>
    <row r="93" spans="1:6" x14ac:dyDescent="0.3">
      <c r="A93" t="s">
        <v>19</v>
      </c>
      <c r="B93">
        <v>1</v>
      </c>
      <c r="C93">
        <v>2</v>
      </c>
      <c r="D93">
        <v>57</v>
      </c>
      <c r="E93">
        <v>52</v>
      </c>
      <c r="F93" s="2">
        <f t="shared" si="2"/>
        <v>0.91228070175438591</v>
      </c>
    </row>
    <row r="94" spans="1:6" x14ac:dyDescent="0.3">
      <c r="A94" t="s">
        <v>19</v>
      </c>
      <c r="B94">
        <v>1</v>
      </c>
      <c r="C94">
        <v>3</v>
      </c>
      <c r="D94">
        <v>45</v>
      </c>
      <c r="E94">
        <v>39</v>
      </c>
      <c r="F94" s="2">
        <f t="shared" si="2"/>
        <v>0.8666666666666667</v>
      </c>
    </row>
    <row r="95" spans="1:6" x14ac:dyDescent="0.3">
      <c r="A95" t="s">
        <v>19</v>
      </c>
      <c r="B95">
        <v>2</v>
      </c>
      <c r="C95">
        <v>1</v>
      </c>
      <c r="D95">
        <v>34</v>
      </c>
      <c r="E95">
        <v>31</v>
      </c>
      <c r="F95" s="2">
        <f t="shared" si="2"/>
        <v>0.91176470588235292</v>
      </c>
    </row>
    <row r="96" spans="1:6" x14ac:dyDescent="0.3">
      <c r="A96" t="s">
        <v>19</v>
      </c>
      <c r="B96">
        <v>2</v>
      </c>
      <c r="C96">
        <v>2</v>
      </c>
      <c r="D96">
        <v>56</v>
      </c>
      <c r="E96">
        <v>50</v>
      </c>
      <c r="F96" s="2">
        <f t="shared" si="2"/>
        <v>0.8928571428571429</v>
      </c>
    </row>
    <row r="97" spans="1:6" x14ac:dyDescent="0.3">
      <c r="A97" t="s">
        <v>19</v>
      </c>
      <c r="B97">
        <v>2</v>
      </c>
      <c r="C97">
        <v>3</v>
      </c>
      <c r="D97">
        <v>48</v>
      </c>
      <c r="E97">
        <v>48</v>
      </c>
      <c r="F97" s="2">
        <f t="shared" si="2"/>
        <v>1</v>
      </c>
    </row>
    <row r="98" spans="1:6" x14ac:dyDescent="0.3">
      <c r="A98" t="s">
        <v>19</v>
      </c>
      <c r="B98">
        <v>3</v>
      </c>
      <c r="C98">
        <v>1</v>
      </c>
      <c r="D98">
        <v>41</v>
      </c>
      <c r="E98">
        <v>34</v>
      </c>
      <c r="F98" s="2">
        <f t="shared" ref="F98:F129" si="3">E98/D98</f>
        <v>0.82926829268292679</v>
      </c>
    </row>
    <row r="99" spans="1:6" x14ac:dyDescent="0.3">
      <c r="A99" t="s">
        <v>19</v>
      </c>
      <c r="B99">
        <v>3</v>
      </c>
      <c r="C99">
        <v>2</v>
      </c>
      <c r="D99">
        <v>71</v>
      </c>
      <c r="E99">
        <v>56</v>
      </c>
      <c r="F99" s="2">
        <f t="shared" si="3"/>
        <v>0.78873239436619713</v>
      </c>
    </row>
    <row r="100" spans="1:6" x14ac:dyDescent="0.3">
      <c r="A100" t="s">
        <v>19</v>
      </c>
      <c r="B100">
        <v>3</v>
      </c>
      <c r="C100">
        <v>3</v>
      </c>
      <c r="D100">
        <v>47</v>
      </c>
      <c r="E100">
        <v>42</v>
      </c>
      <c r="F100" s="2">
        <f t="shared" si="3"/>
        <v>0.8936170212765957</v>
      </c>
    </row>
    <row r="101" spans="1:6" x14ac:dyDescent="0.3">
      <c r="A101" t="s">
        <v>19</v>
      </c>
      <c r="B101">
        <v>4</v>
      </c>
      <c r="C101">
        <v>1</v>
      </c>
      <c r="D101">
        <v>41</v>
      </c>
      <c r="E101">
        <v>39</v>
      </c>
      <c r="F101" s="2">
        <f t="shared" si="3"/>
        <v>0.95121951219512191</v>
      </c>
    </row>
    <row r="102" spans="1:6" x14ac:dyDescent="0.3">
      <c r="A102" t="s">
        <v>19</v>
      </c>
      <c r="B102">
        <v>4</v>
      </c>
      <c r="C102">
        <v>2</v>
      </c>
      <c r="D102">
        <v>40</v>
      </c>
      <c r="E102">
        <v>36</v>
      </c>
      <c r="F102" s="2">
        <f t="shared" si="3"/>
        <v>0.9</v>
      </c>
    </row>
    <row r="103" spans="1:6" x14ac:dyDescent="0.3">
      <c r="A103" t="s">
        <v>19</v>
      </c>
      <c r="B103">
        <v>4</v>
      </c>
      <c r="C103">
        <v>3</v>
      </c>
      <c r="D103">
        <v>48</v>
      </c>
      <c r="E103">
        <v>40</v>
      </c>
      <c r="F103" s="2">
        <f t="shared" si="3"/>
        <v>0.83333333333333337</v>
      </c>
    </row>
    <row r="104" spans="1:6" x14ac:dyDescent="0.3">
      <c r="A104" t="s">
        <v>19</v>
      </c>
      <c r="B104">
        <v>5</v>
      </c>
      <c r="C104">
        <v>1</v>
      </c>
      <c r="D104">
        <v>45</v>
      </c>
      <c r="E104">
        <v>39</v>
      </c>
      <c r="F104" s="2">
        <f t="shared" si="3"/>
        <v>0.8666666666666667</v>
      </c>
    </row>
    <row r="105" spans="1:6" x14ac:dyDescent="0.3">
      <c r="A105" t="s">
        <v>19</v>
      </c>
      <c r="B105">
        <v>5</v>
      </c>
      <c r="C105">
        <v>2</v>
      </c>
      <c r="D105">
        <v>47</v>
      </c>
      <c r="E105">
        <v>43</v>
      </c>
      <c r="F105" s="2">
        <f t="shared" si="3"/>
        <v>0.91489361702127658</v>
      </c>
    </row>
    <row r="106" spans="1:6" x14ac:dyDescent="0.3">
      <c r="A106" t="s">
        <v>19</v>
      </c>
      <c r="B106">
        <v>5</v>
      </c>
      <c r="C106">
        <v>3</v>
      </c>
      <c r="D106">
        <v>55</v>
      </c>
      <c r="E106">
        <v>48</v>
      </c>
      <c r="F106" s="2">
        <f t="shared" si="3"/>
        <v>0.87272727272727268</v>
      </c>
    </row>
    <row r="107" spans="1:6" x14ac:dyDescent="0.3">
      <c r="A107" t="s">
        <v>7</v>
      </c>
      <c r="B107">
        <v>1</v>
      </c>
      <c r="C107">
        <v>1</v>
      </c>
      <c r="D107">
        <v>37</v>
      </c>
      <c r="E107">
        <v>23</v>
      </c>
      <c r="F107" s="2">
        <f t="shared" si="3"/>
        <v>0.6216216216216216</v>
      </c>
    </row>
    <row r="108" spans="1:6" x14ac:dyDescent="0.3">
      <c r="A108" t="s">
        <v>7</v>
      </c>
      <c r="B108">
        <v>1</v>
      </c>
      <c r="C108">
        <v>2</v>
      </c>
      <c r="D108">
        <v>44</v>
      </c>
      <c r="E108">
        <v>41</v>
      </c>
      <c r="F108" s="2">
        <f t="shared" si="3"/>
        <v>0.93181818181818177</v>
      </c>
    </row>
    <row r="109" spans="1:6" x14ac:dyDescent="0.3">
      <c r="A109" t="s">
        <v>7</v>
      </c>
      <c r="B109">
        <v>1</v>
      </c>
      <c r="C109">
        <v>3</v>
      </c>
      <c r="D109">
        <v>31</v>
      </c>
      <c r="E109">
        <v>27</v>
      </c>
      <c r="F109" s="2">
        <f t="shared" si="3"/>
        <v>0.87096774193548387</v>
      </c>
    </row>
    <row r="110" spans="1:6" x14ac:dyDescent="0.3">
      <c r="A110" t="s">
        <v>7</v>
      </c>
      <c r="B110">
        <v>2</v>
      </c>
      <c r="C110">
        <v>1</v>
      </c>
      <c r="D110">
        <v>33</v>
      </c>
      <c r="E110">
        <v>27</v>
      </c>
      <c r="F110" s="2">
        <f t="shared" si="3"/>
        <v>0.81818181818181823</v>
      </c>
    </row>
    <row r="111" spans="1:6" x14ac:dyDescent="0.3">
      <c r="A111" t="s">
        <v>7</v>
      </c>
      <c r="B111">
        <v>2</v>
      </c>
      <c r="C111">
        <v>2</v>
      </c>
      <c r="D111">
        <v>59</v>
      </c>
      <c r="E111">
        <v>51</v>
      </c>
      <c r="F111" s="2">
        <f t="shared" si="3"/>
        <v>0.86440677966101698</v>
      </c>
    </row>
    <row r="112" spans="1:6" x14ac:dyDescent="0.3">
      <c r="A112" t="s">
        <v>7</v>
      </c>
      <c r="B112">
        <v>2</v>
      </c>
      <c r="C112">
        <v>3</v>
      </c>
      <c r="D112">
        <v>45</v>
      </c>
      <c r="E112">
        <v>40</v>
      </c>
      <c r="F112" s="2">
        <f t="shared" si="3"/>
        <v>0.88888888888888884</v>
      </c>
    </row>
    <row r="113" spans="1:6" x14ac:dyDescent="0.3">
      <c r="A113" t="s">
        <v>7</v>
      </c>
      <c r="B113">
        <v>3</v>
      </c>
      <c r="C113">
        <v>1</v>
      </c>
      <c r="D113">
        <v>55</v>
      </c>
      <c r="E113">
        <v>52</v>
      </c>
      <c r="F113" s="2">
        <f t="shared" si="3"/>
        <v>0.94545454545454544</v>
      </c>
    </row>
    <row r="114" spans="1:6" x14ac:dyDescent="0.3">
      <c r="A114" t="s">
        <v>7</v>
      </c>
      <c r="B114">
        <v>3</v>
      </c>
      <c r="C114">
        <v>2</v>
      </c>
      <c r="D114">
        <v>32</v>
      </c>
      <c r="E114">
        <v>28</v>
      </c>
      <c r="F114" s="2">
        <f t="shared" si="3"/>
        <v>0.875</v>
      </c>
    </row>
    <row r="115" spans="1:6" x14ac:dyDescent="0.3">
      <c r="A115" t="s">
        <v>7</v>
      </c>
      <c r="B115">
        <v>3</v>
      </c>
      <c r="C115">
        <v>3</v>
      </c>
      <c r="D115">
        <v>56</v>
      </c>
      <c r="E115">
        <v>45</v>
      </c>
      <c r="F115" s="2">
        <f t="shared" si="3"/>
        <v>0.8035714285714286</v>
      </c>
    </row>
    <row r="116" spans="1:6" x14ac:dyDescent="0.3">
      <c r="A116" t="s">
        <v>7</v>
      </c>
      <c r="B116">
        <v>4</v>
      </c>
      <c r="C116">
        <v>1</v>
      </c>
      <c r="D116">
        <v>41</v>
      </c>
      <c r="E116">
        <v>39</v>
      </c>
      <c r="F116" s="2">
        <f t="shared" si="3"/>
        <v>0.95121951219512191</v>
      </c>
    </row>
    <row r="117" spans="1:6" x14ac:dyDescent="0.3">
      <c r="A117" t="s">
        <v>7</v>
      </c>
      <c r="B117">
        <v>4</v>
      </c>
      <c r="C117">
        <v>2</v>
      </c>
      <c r="D117">
        <v>71</v>
      </c>
      <c r="E117">
        <v>70</v>
      </c>
      <c r="F117" s="2">
        <f t="shared" si="3"/>
        <v>0.9859154929577465</v>
      </c>
    </row>
    <row r="118" spans="1:6" x14ac:dyDescent="0.3">
      <c r="A118" t="s">
        <v>7</v>
      </c>
      <c r="B118">
        <v>4</v>
      </c>
      <c r="C118">
        <v>3</v>
      </c>
      <c r="D118">
        <v>45</v>
      </c>
      <c r="E118">
        <v>45</v>
      </c>
      <c r="F118" s="2">
        <f t="shared" si="3"/>
        <v>1</v>
      </c>
    </row>
    <row r="119" spans="1:6" x14ac:dyDescent="0.3">
      <c r="A119" t="s">
        <v>7</v>
      </c>
      <c r="B119">
        <v>5</v>
      </c>
      <c r="C119">
        <v>1</v>
      </c>
      <c r="D119">
        <v>35</v>
      </c>
      <c r="E119">
        <v>29</v>
      </c>
      <c r="F119" s="2">
        <f t="shared" si="3"/>
        <v>0.82857142857142863</v>
      </c>
    </row>
    <row r="120" spans="1:6" x14ac:dyDescent="0.3">
      <c r="A120" t="s">
        <v>7</v>
      </c>
      <c r="B120">
        <v>5</v>
      </c>
      <c r="C120">
        <v>2</v>
      </c>
      <c r="D120">
        <v>43</v>
      </c>
      <c r="E120">
        <v>38</v>
      </c>
      <c r="F120" s="2">
        <f t="shared" si="3"/>
        <v>0.88372093023255816</v>
      </c>
    </row>
    <row r="121" spans="1:6" x14ac:dyDescent="0.3">
      <c r="A121" t="s">
        <v>7</v>
      </c>
      <c r="B121">
        <v>5</v>
      </c>
      <c r="C121">
        <v>3</v>
      </c>
      <c r="D121">
        <v>33</v>
      </c>
      <c r="E121">
        <v>29</v>
      </c>
      <c r="F121" s="2">
        <f t="shared" si="3"/>
        <v>0.87878787878787878</v>
      </c>
    </row>
    <row r="122" spans="1:6" x14ac:dyDescent="0.3">
      <c r="A122" t="s">
        <v>6</v>
      </c>
      <c r="B122">
        <v>1</v>
      </c>
      <c r="C122">
        <v>1</v>
      </c>
      <c r="D122">
        <v>30</v>
      </c>
      <c r="E122">
        <v>26</v>
      </c>
      <c r="F122" s="2">
        <f t="shared" si="3"/>
        <v>0.8666666666666667</v>
      </c>
    </row>
    <row r="123" spans="1:6" x14ac:dyDescent="0.3">
      <c r="A123" t="s">
        <v>6</v>
      </c>
      <c r="B123">
        <v>1</v>
      </c>
      <c r="C123">
        <v>2</v>
      </c>
      <c r="D123">
        <v>40</v>
      </c>
      <c r="E123">
        <v>36</v>
      </c>
      <c r="F123" s="2">
        <f t="shared" si="3"/>
        <v>0.9</v>
      </c>
    </row>
    <row r="124" spans="1:6" x14ac:dyDescent="0.3">
      <c r="A124" t="s">
        <v>6</v>
      </c>
      <c r="B124">
        <v>1</v>
      </c>
      <c r="C124">
        <v>3</v>
      </c>
      <c r="D124">
        <v>45</v>
      </c>
      <c r="E124">
        <v>42</v>
      </c>
      <c r="F124" s="2">
        <f t="shared" si="3"/>
        <v>0.93333333333333335</v>
      </c>
    </row>
    <row r="125" spans="1:6" x14ac:dyDescent="0.3">
      <c r="A125" t="s">
        <v>6</v>
      </c>
      <c r="B125">
        <v>2</v>
      </c>
      <c r="C125">
        <v>1</v>
      </c>
      <c r="D125">
        <v>58</v>
      </c>
      <c r="E125">
        <v>49</v>
      </c>
      <c r="F125" s="2">
        <f t="shared" si="3"/>
        <v>0.84482758620689657</v>
      </c>
    </row>
    <row r="126" spans="1:6" x14ac:dyDescent="0.3">
      <c r="A126" t="s">
        <v>6</v>
      </c>
      <c r="B126">
        <v>2</v>
      </c>
      <c r="C126">
        <v>2</v>
      </c>
      <c r="D126">
        <v>46</v>
      </c>
      <c r="E126">
        <v>38</v>
      </c>
      <c r="F126" s="2">
        <f t="shared" si="3"/>
        <v>0.82608695652173914</v>
      </c>
    </row>
    <row r="127" spans="1:6" x14ac:dyDescent="0.3">
      <c r="A127" t="s">
        <v>6</v>
      </c>
      <c r="B127">
        <v>2</v>
      </c>
      <c r="C127">
        <v>3</v>
      </c>
      <c r="D127">
        <v>43</v>
      </c>
      <c r="E127">
        <v>39</v>
      </c>
      <c r="F127" s="2">
        <f t="shared" si="3"/>
        <v>0.90697674418604646</v>
      </c>
    </row>
    <row r="128" spans="1:6" x14ac:dyDescent="0.3">
      <c r="A128" t="s">
        <v>6</v>
      </c>
      <c r="B128">
        <v>3</v>
      </c>
      <c r="C128">
        <v>1</v>
      </c>
      <c r="D128">
        <v>45</v>
      </c>
      <c r="E128">
        <v>41</v>
      </c>
      <c r="F128" s="2">
        <f t="shared" si="3"/>
        <v>0.91111111111111109</v>
      </c>
    </row>
    <row r="129" spans="1:6" x14ac:dyDescent="0.3">
      <c r="A129" t="s">
        <v>6</v>
      </c>
      <c r="B129">
        <v>3</v>
      </c>
      <c r="C129">
        <v>2</v>
      </c>
      <c r="D129">
        <v>39</v>
      </c>
      <c r="E129">
        <v>37</v>
      </c>
      <c r="F129" s="2">
        <f t="shared" si="3"/>
        <v>0.94871794871794868</v>
      </c>
    </row>
    <row r="130" spans="1:6" x14ac:dyDescent="0.3">
      <c r="A130" t="s">
        <v>6</v>
      </c>
      <c r="B130">
        <v>3</v>
      </c>
      <c r="C130">
        <v>3</v>
      </c>
      <c r="D130">
        <v>61</v>
      </c>
      <c r="E130">
        <v>50</v>
      </c>
      <c r="F130" s="2">
        <f t="shared" ref="F130:F136" si="4">E130/D130</f>
        <v>0.81967213114754101</v>
      </c>
    </row>
    <row r="131" spans="1:6" x14ac:dyDescent="0.3">
      <c r="A131" t="s">
        <v>6</v>
      </c>
      <c r="B131">
        <v>4</v>
      </c>
      <c r="C131">
        <v>1</v>
      </c>
      <c r="D131">
        <v>47</v>
      </c>
      <c r="E131">
        <v>41</v>
      </c>
      <c r="F131" s="2">
        <f t="shared" si="4"/>
        <v>0.87234042553191493</v>
      </c>
    </row>
    <row r="132" spans="1:6" x14ac:dyDescent="0.3">
      <c r="A132" t="s">
        <v>6</v>
      </c>
      <c r="B132">
        <v>4</v>
      </c>
      <c r="C132">
        <v>2</v>
      </c>
      <c r="D132">
        <v>52</v>
      </c>
      <c r="E132">
        <v>42</v>
      </c>
      <c r="F132" s="2">
        <f t="shared" si="4"/>
        <v>0.80769230769230771</v>
      </c>
    </row>
    <row r="133" spans="1:6" x14ac:dyDescent="0.3">
      <c r="A133" t="s">
        <v>6</v>
      </c>
      <c r="B133">
        <v>4</v>
      </c>
      <c r="C133">
        <v>3</v>
      </c>
      <c r="D133">
        <v>45</v>
      </c>
      <c r="E133">
        <v>43</v>
      </c>
      <c r="F133" s="2">
        <f t="shared" si="4"/>
        <v>0.9555555555555556</v>
      </c>
    </row>
    <row r="134" spans="1:6" x14ac:dyDescent="0.3">
      <c r="A134" t="s">
        <v>6</v>
      </c>
      <c r="B134">
        <v>5</v>
      </c>
      <c r="C134">
        <v>1</v>
      </c>
      <c r="D134">
        <v>74</v>
      </c>
      <c r="E134">
        <v>65</v>
      </c>
      <c r="F134" s="2">
        <f t="shared" si="4"/>
        <v>0.8783783783783784</v>
      </c>
    </row>
    <row r="135" spans="1:6" x14ac:dyDescent="0.3">
      <c r="A135" t="s">
        <v>6</v>
      </c>
      <c r="B135">
        <v>5</v>
      </c>
      <c r="C135">
        <v>2</v>
      </c>
      <c r="D135">
        <v>68</v>
      </c>
      <c r="E135">
        <v>58</v>
      </c>
      <c r="F135" s="2">
        <f t="shared" si="4"/>
        <v>0.8529411764705882</v>
      </c>
    </row>
    <row r="136" spans="1:6" x14ac:dyDescent="0.3">
      <c r="A136" t="s">
        <v>6</v>
      </c>
      <c r="B136">
        <v>5</v>
      </c>
      <c r="C136">
        <v>3</v>
      </c>
      <c r="D136">
        <v>64</v>
      </c>
      <c r="E136">
        <v>62</v>
      </c>
      <c r="F136" s="2">
        <f t="shared" si="4"/>
        <v>0.96875</v>
      </c>
    </row>
  </sheetData>
  <sortState xmlns:xlrd2="http://schemas.microsoft.com/office/spreadsheetml/2017/richdata2" ref="A2:F136">
    <sortCondition ref="A2:A136"/>
  </sortState>
  <conditionalFormatting sqref="F2:F1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79"/>
  <sheetViews>
    <sheetView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B365" sqref="B365"/>
    </sheetView>
  </sheetViews>
  <sheetFormatPr baseColWidth="10" defaultRowHeight="14.4" x14ac:dyDescent="0.3"/>
  <cols>
    <col min="1" max="1" width="23.109375" customWidth="1"/>
  </cols>
  <sheetData>
    <row r="1" spans="1:9" x14ac:dyDescent="0.3">
      <c r="A1" t="s">
        <v>219</v>
      </c>
      <c r="B1" t="s">
        <v>45</v>
      </c>
      <c r="C1" t="s">
        <v>0</v>
      </c>
      <c r="D1" t="s">
        <v>24</v>
      </c>
      <c r="E1" t="s">
        <v>27</v>
      </c>
      <c r="F1" t="s">
        <v>25</v>
      </c>
      <c r="G1" t="s">
        <v>26</v>
      </c>
      <c r="H1" t="s">
        <v>28</v>
      </c>
      <c r="I1" t="s">
        <v>217</v>
      </c>
    </row>
    <row r="2" spans="1:9" x14ac:dyDescent="0.3">
      <c r="A2" t="s">
        <v>228</v>
      </c>
      <c r="B2">
        <v>2016</v>
      </c>
      <c r="C2" t="s">
        <v>18</v>
      </c>
      <c r="D2">
        <v>1</v>
      </c>
      <c r="E2">
        <v>1</v>
      </c>
      <c r="F2">
        <v>52</v>
      </c>
      <c r="G2">
        <v>41</v>
      </c>
      <c r="H2" s="5">
        <v>0.78846153846153844</v>
      </c>
      <c r="I2" s="5">
        <f>H2*100</f>
        <v>78.84615384615384</v>
      </c>
    </row>
    <row r="3" spans="1:9" x14ac:dyDescent="0.3">
      <c r="A3" t="s">
        <v>228</v>
      </c>
      <c r="B3">
        <v>2016</v>
      </c>
      <c r="C3" t="s">
        <v>18</v>
      </c>
      <c r="D3">
        <v>1</v>
      </c>
      <c r="E3">
        <v>2</v>
      </c>
      <c r="F3">
        <v>59</v>
      </c>
      <c r="G3">
        <v>50</v>
      </c>
      <c r="H3" s="5">
        <v>0.84745762711864403</v>
      </c>
      <c r="I3" s="5">
        <f t="shared" ref="I3:I66" si="0">H3*100</f>
        <v>84.745762711864401</v>
      </c>
    </row>
    <row r="4" spans="1:9" x14ac:dyDescent="0.3">
      <c r="A4" t="s">
        <v>228</v>
      </c>
      <c r="B4">
        <v>2016</v>
      </c>
      <c r="C4" t="s">
        <v>18</v>
      </c>
      <c r="D4">
        <v>1</v>
      </c>
      <c r="E4">
        <v>3</v>
      </c>
      <c r="F4">
        <v>80</v>
      </c>
      <c r="G4">
        <v>71</v>
      </c>
      <c r="H4" s="5">
        <v>0.88749999999999996</v>
      </c>
      <c r="I4" s="5">
        <f t="shared" si="0"/>
        <v>88.75</v>
      </c>
    </row>
    <row r="5" spans="1:9" x14ac:dyDescent="0.3">
      <c r="A5" t="s">
        <v>228</v>
      </c>
      <c r="B5">
        <v>2016</v>
      </c>
      <c r="C5" t="s">
        <v>18</v>
      </c>
      <c r="D5">
        <v>2</v>
      </c>
      <c r="E5">
        <v>1</v>
      </c>
      <c r="F5">
        <v>46</v>
      </c>
      <c r="G5">
        <v>25</v>
      </c>
      <c r="H5" s="5">
        <v>0.54347826086956519</v>
      </c>
      <c r="I5" s="5">
        <f t="shared" si="0"/>
        <v>54.347826086956516</v>
      </c>
    </row>
    <row r="6" spans="1:9" x14ac:dyDescent="0.3">
      <c r="A6" t="s">
        <v>228</v>
      </c>
      <c r="B6">
        <v>2016</v>
      </c>
      <c r="C6" t="s">
        <v>18</v>
      </c>
      <c r="D6">
        <v>2</v>
      </c>
      <c r="E6">
        <v>2</v>
      </c>
      <c r="F6">
        <v>38</v>
      </c>
      <c r="G6">
        <v>35</v>
      </c>
      <c r="H6" s="5">
        <v>0.92105263157894735</v>
      </c>
      <c r="I6" s="5">
        <f t="shared" si="0"/>
        <v>92.10526315789474</v>
      </c>
    </row>
    <row r="7" spans="1:9" x14ac:dyDescent="0.3">
      <c r="A7" t="s">
        <v>228</v>
      </c>
      <c r="B7">
        <v>2016</v>
      </c>
      <c r="C7" t="s">
        <v>18</v>
      </c>
      <c r="D7">
        <v>2</v>
      </c>
      <c r="E7">
        <v>3</v>
      </c>
      <c r="F7">
        <v>34</v>
      </c>
      <c r="G7">
        <v>15</v>
      </c>
      <c r="H7" s="5">
        <v>0.44117647058823528</v>
      </c>
      <c r="I7" s="5">
        <f t="shared" si="0"/>
        <v>44.117647058823529</v>
      </c>
    </row>
    <row r="8" spans="1:9" x14ac:dyDescent="0.3">
      <c r="A8" t="s">
        <v>228</v>
      </c>
      <c r="B8">
        <v>2016</v>
      </c>
      <c r="C8" t="s">
        <v>18</v>
      </c>
      <c r="D8">
        <v>3</v>
      </c>
      <c r="E8">
        <v>1</v>
      </c>
      <c r="F8">
        <v>54</v>
      </c>
      <c r="G8">
        <v>53</v>
      </c>
      <c r="H8" s="5">
        <v>0.98148148148148151</v>
      </c>
      <c r="I8" s="5">
        <f t="shared" si="0"/>
        <v>98.148148148148152</v>
      </c>
    </row>
    <row r="9" spans="1:9" x14ac:dyDescent="0.3">
      <c r="A9" t="s">
        <v>228</v>
      </c>
      <c r="B9">
        <v>2016</v>
      </c>
      <c r="C9" t="s">
        <v>18</v>
      </c>
      <c r="D9">
        <v>3</v>
      </c>
      <c r="E9">
        <v>2</v>
      </c>
      <c r="F9">
        <v>49</v>
      </c>
      <c r="G9">
        <v>48</v>
      </c>
      <c r="H9" s="5">
        <v>0.97959183673469385</v>
      </c>
      <c r="I9" s="5">
        <f t="shared" si="0"/>
        <v>97.959183673469383</v>
      </c>
    </row>
    <row r="10" spans="1:9" x14ac:dyDescent="0.3">
      <c r="A10" t="s">
        <v>228</v>
      </c>
      <c r="B10">
        <v>2016</v>
      </c>
      <c r="C10" t="s">
        <v>18</v>
      </c>
      <c r="D10">
        <v>3</v>
      </c>
      <c r="E10">
        <v>3</v>
      </c>
      <c r="F10">
        <v>29</v>
      </c>
      <c r="G10">
        <v>26</v>
      </c>
      <c r="H10" s="5">
        <v>0.89655172413793105</v>
      </c>
      <c r="I10" s="5">
        <f t="shared" si="0"/>
        <v>89.65517241379311</v>
      </c>
    </row>
    <row r="11" spans="1:9" x14ac:dyDescent="0.3">
      <c r="A11" t="s">
        <v>228</v>
      </c>
      <c r="B11">
        <v>2016</v>
      </c>
      <c r="C11" t="s">
        <v>18</v>
      </c>
      <c r="D11">
        <v>4</v>
      </c>
      <c r="E11">
        <v>1</v>
      </c>
      <c r="F11">
        <v>38</v>
      </c>
      <c r="G11">
        <v>24</v>
      </c>
      <c r="H11" s="5">
        <v>0.63157894736842102</v>
      </c>
      <c r="I11" s="5">
        <f t="shared" si="0"/>
        <v>63.157894736842103</v>
      </c>
    </row>
    <row r="12" spans="1:9" x14ac:dyDescent="0.3">
      <c r="A12" t="s">
        <v>228</v>
      </c>
      <c r="B12">
        <v>2016</v>
      </c>
      <c r="C12" t="s">
        <v>18</v>
      </c>
      <c r="D12">
        <v>4</v>
      </c>
      <c r="E12">
        <v>2</v>
      </c>
      <c r="F12">
        <v>39</v>
      </c>
      <c r="G12">
        <v>23</v>
      </c>
      <c r="H12" s="5">
        <v>0.58974358974358976</v>
      </c>
      <c r="I12" s="5">
        <f t="shared" si="0"/>
        <v>58.974358974358978</v>
      </c>
    </row>
    <row r="13" spans="1:9" x14ac:dyDescent="0.3">
      <c r="A13" t="s">
        <v>228</v>
      </c>
      <c r="B13">
        <v>2016</v>
      </c>
      <c r="C13" t="s">
        <v>18</v>
      </c>
      <c r="D13">
        <v>4</v>
      </c>
      <c r="E13">
        <v>3</v>
      </c>
      <c r="F13">
        <v>67</v>
      </c>
      <c r="G13">
        <v>45</v>
      </c>
      <c r="H13" s="5">
        <v>0.67164179104477617</v>
      </c>
      <c r="I13" s="5">
        <f t="shared" si="0"/>
        <v>67.164179104477611</v>
      </c>
    </row>
    <row r="14" spans="1:9" x14ac:dyDescent="0.3">
      <c r="A14" t="s">
        <v>228</v>
      </c>
      <c r="B14">
        <v>2016</v>
      </c>
      <c r="C14" t="s">
        <v>18</v>
      </c>
      <c r="D14">
        <v>5</v>
      </c>
      <c r="E14">
        <v>1</v>
      </c>
      <c r="F14">
        <v>29</v>
      </c>
      <c r="G14">
        <v>22</v>
      </c>
      <c r="H14" s="5">
        <v>0.75862068965517238</v>
      </c>
      <c r="I14" s="5">
        <f t="shared" si="0"/>
        <v>75.862068965517238</v>
      </c>
    </row>
    <row r="15" spans="1:9" x14ac:dyDescent="0.3">
      <c r="A15" t="s">
        <v>228</v>
      </c>
      <c r="B15">
        <v>2016</v>
      </c>
      <c r="C15" t="s">
        <v>18</v>
      </c>
      <c r="D15">
        <v>5</v>
      </c>
      <c r="E15">
        <v>2</v>
      </c>
      <c r="F15">
        <v>40</v>
      </c>
      <c r="G15">
        <v>33</v>
      </c>
      <c r="H15" s="5">
        <v>0.82499999999999996</v>
      </c>
      <c r="I15" s="5">
        <f t="shared" si="0"/>
        <v>82.5</v>
      </c>
    </row>
    <row r="16" spans="1:9" x14ac:dyDescent="0.3">
      <c r="A16" t="s">
        <v>228</v>
      </c>
      <c r="B16">
        <v>2016</v>
      </c>
      <c r="C16" t="s">
        <v>18</v>
      </c>
      <c r="D16">
        <v>5</v>
      </c>
      <c r="E16">
        <v>3</v>
      </c>
      <c r="F16">
        <v>77</v>
      </c>
      <c r="G16">
        <v>68</v>
      </c>
      <c r="H16" s="5">
        <v>0.88311688311688308</v>
      </c>
      <c r="I16" s="5">
        <f t="shared" si="0"/>
        <v>88.311688311688314</v>
      </c>
    </row>
    <row r="17" spans="1:9" x14ac:dyDescent="0.3">
      <c r="A17" t="s">
        <v>228</v>
      </c>
      <c r="B17">
        <v>2016</v>
      </c>
      <c r="C17" t="s">
        <v>18</v>
      </c>
      <c r="D17">
        <v>6</v>
      </c>
      <c r="E17">
        <v>1</v>
      </c>
      <c r="F17">
        <v>96</v>
      </c>
      <c r="G17">
        <v>58</v>
      </c>
      <c r="H17" s="5">
        <v>0.60416666666666663</v>
      </c>
      <c r="I17" s="5">
        <f t="shared" si="0"/>
        <v>60.416666666666664</v>
      </c>
    </row>
    <row r="18" spans="1:9" x14ac:dyDescent="0.3">
      <c r="A18" t="s">
        <v>228</v>
      </c>
      <c r="B18">
        <v>2016</v>
      </c>
      <c r="C18" t="s">
        <v>18</v>
      </c>
      <c r="D18">
        <v>6</v>
      </c>
      <c r="E18">
        <v>2</v>
      </c>
      <c r="F18">
        <v>101</v>
      </c>
      <c r="G18">
        <v>85</v>
      </c>
      <c r="H18" s="5">
        <v>0.84158415841584155</v>
      </c>
      <c r="I18" s="5">
        <f t="shared" si="0"/>
        <v>84.158415841584159</v>
      </c>
    </row>
    <row r="19" spans="1:9" x14ac:dyDescent="0.3">
      <c r="A19" t="s">
        <v>228</v>
      </c>
      <c r="B19">
        <v>2016</v>
      </c>
      <c r="C19" t="s">
        <v>18</v>
      </c>
      <c r="D19">
        <v>6</v>
      </c>
      <c r="E19">
        <v>3</v>
      </c>
      <c r="F19">
        <v>80</v>
      </c>
      <c r="G19">
        <v>46</v>
      </c>
      <c r="H19" s="5">
        <v>0.57499999999999996</v>
      </c>
      <c r="I19" s="5">
        <f t="shared" si="0"/>
        <v>57.499999999999993</v>
      </c>
    </row>
    <row r="20" spans="1:9" x14ac:dyDescent="0.3">
      <c r="A20" t="s">
        <v>228</v>
      </c>
      <c r="B20">
        <v>2016</v>
      </c>
      <c r="C20" t="s">
        <v>10</v>
      </c>
      <c r="D20">
        <v>1</v>
      </c>
      <c r="E20">
        <v>1</v>
      </c>
      <c r="F20">
        <v>72</v>
      </c>
      <c r="G20">
        <v>54</v>
      </c>
      <c r="H20" s="5">
        <v>0.75</v>
      </c>
      <c r="I20" s="5">
        <f t="shared" si="0"/>
        <v>75</v>
      </c>
    </row>
    <row r="21" spans="1:9" x14ac:dyDescent="0.3">
      <c r="A21" t="s">
        <v>228</v>
      </c>
      <c r="B21">
        <v>2016</v>
      </c>
      <c r="C21" t="s">
        <v>10</v>
      </c>
      <c r="D21">
        <v>1</v>
      </c>
      <c r="E21">
        <v>2</v>
      </c>
      <c r="F21">
        <v>80</v>
      </c>
      <c r="G21">
        <v>73</v>
      </c>
      <c r="H21" s="5">
        <v>0.91249999999999998</v>
      </c>
      <c r="I21" s="5">
        <f t="shared" si="0"/>
        <v>91.25</v>
      </c>
    </row>
    <row r="22" spans="1:9" x14ac:dyDescent="0.3">
      <c r="A22" t="s">
        <v>228</v>
      </c>
      <c r="B22">
        <v>2016</v>
      </c>
      <c r="C22" t="s">
        <v>10</v>
      </c>
      <c r="D22">
        <v>1</v>
      </c>
      <c r="E22">
        <v>3</v>
      </c>
      <c r="F22">
        <v>76</v>
      </c>
      <c r="G22">
        <v>54</v>
      </c>
      <c r="H22" s="5">
        <v>0.71052631578947367</v>
      </c>
      <c r="I22" s="5">
        <f t="shared" si="0"/>
        <v>71.05263157894737</v>
      </c>
    </row>
    <row r="23" spans="1:9" x14ac:dyDescent="0.3">
      <c r="A23" t="s">
        <v>228</v>
      </c>
      <c r="B23">
        <v>2016</v>
      </c>
      <c r="C23" t="s">
        <v>10</v>
      </c>
      <c r="D23">
        <v>2</v>
      </c>
      <c r="E23">
        <v>1</v>
      </c>
      <c r="F23">
        <v>56</v>
      </c>
      <c r="G23">
        <v>47</v>
      </c>
      <c r="H23" s="5">
        <v>0.8392857142857143</v>
      </c>
      <c r="I23" s="5">
        <f t="shared" si="0"/>
        <v>83.928571428571431</v>
      </c>
    </row>
    <row r="24" spans="1:9" x14ac:dyDescent="0.3">
      <c r="A24" t="s">
        <v>228</v>
      </c>
      <c r="B24">
        <v>2016</v>
      </c>
      <c r="C24" t="s">
        <v>10</v>
      </c>
      <c r="D24">
        <v>2</v>
      </c>
      <c r="E24">
        <v>2</v>
      </c>
      <c r="F24">
        <v>40</v>
      </c>
      <c r="G24">
        <v>27</v>
      </c>
      <c r="H24" s="5">
        <v>0.67500000000000004</v>
      </c>
      <c r="I24" s="5">
        <f t="shared" si="0"/>
        <v>67.5</v>
      </c>
    </row>
    <row r="25" spans="1:9" x14ac:dyDescent="0.3">
      <c r="A25" t="s">
        <v>228</v>
      </c>
      <c r="B25">
        <v>2016</v>
      </c>
      <c r="C25" t="s">
        <v>10</v>
      </c>
      <c r="D25">
        <v>2</v>
      </c>
      <c r="E25">
        <v>3</v>
      </c>
      <c r="F25">
        <v>54</v>
      </c>
      <c r="G25">
        <v>52</v>
      </c>
      <c r="H25" s="5">
        <v>0.96296296296296291</v>
      </c>
      <c r="I25" s="5">
        <f t="shared" si="0"/>
        <v>96.296296296296291</v>
      </c>
    </row>
    <row r="26" spans="1:9" x14ac:dyDescent="0.3">
      <c r="A26" t="s">
        <v>228</v>
      </c>
      <c r="B26">
        <v>2016</v>
      </c>
      <c r="C26" t="s">
        <v>10</v>
      </c>
      <c r="D26">
        <v>3</v>
      </c>
      <c r="E26">
        <v>1</v>
      </c>
      <c r="F26">
        <v>58</v>
      </c>
      <c r="G26">
        <v>55</v>
      </c>
      <c r="H26" s="5">
        <v>0.94827586206896552</v>
      </c>
      <c r="I26" s="5">
        <f t="shared" si="0"/>
        <v>94.827586206896555</v>
      </c>
    </row>
    <row r="27" spans="1:9" x14ac:dyDescent="0.3">
      <c r="A27" t="s">
        <v>228</v>
      </c>
      <c r="B27">
        <v>2016</v>
      </c>
      <c r="C27" t="s">
        <v>10</v>
      </c>
      <c r="D27">
        <v>3</v>
      </c>
      <c r="E27">
        <v>2</v>
      </c>
      <c r="F27">
        <v>32</v>
      </c>
      <c r="G27">
        <v>30</v>
      </c>
      <c r="H27" s="5">
        <v>0.9375</v>
      </c>
      <c r="I27" s="5">
        <f t="shared" si="0"/>
        <v>93.75</v>
      </c>
    </row>
    <row r="28" spans="1:9" x14ac:dyDescent="0.3">
      <c r="A28" t="s">
        <v>228</v>
      </c>
      <c r="B28">
        <v>2016</v>
      </c>
      <c r="C28" t="s">
        <v>10</v>
      </c>
      <c r="D28">
        <v>3</v>
      </c>
      <c r="E28">
        <v>3</v>
      </c>
      <c r="F28">
        <v>61</v>
      </c>
      <c r="G28">
        <v>56</v>
      </c>
      <c r="H28" s="5">
        <v>0.91803278688524592</v>
      </c>
      <c r="I28" s="5">
        <f t="shared" si="0"/>
        <v>91.803278688524586</v>
      </c>
    </row>
    <row r="29" spans="1:9" x14ac:dyDescent="0.3">
      <c r="A29" t="s">
        <v>228</v>
      </c>
      <c r="B29">
        <v>2016</v>
      </c>
      <c r="C29" t="s">
        <v>10</v>
      </c>
      <c r="D29">
        <v>4</v>
      </c>
      <c r="E29">
        <v>1</v>
      </c>
      <c r="F29">
        <v>44</v>
      </c>
      <c r="G29">
        <v>40</v>
      </c>
      <c r="H29" s="5">
        <v>0.90909090909090906</v>
      </c>
      <c r="I29" s="5">
        <f t="shared" si="0"/>
        <v>90.909090909090907</v>
      </c>
    </row>
    <row r="30" spans="1:9" x14ac:dyDescent="0.3">
      <c r="A30" t="s">
        <v>228</v>
      </c>
      <c r="B30">
        <v>2016</v>
      </c>
      <c r="C30" t="s">
        <v>10</v>
      </c>
      <c r="D30">
        <v>4</v>
      </c>
      <c r="E30">
        <v>2</v>
      </c>
      <c r="F30">
        <v>64</v>
      </c>
      <c r="G30">
        <v>34</v>
      </c>
      <c r="H30" s="5">
        <v>0.53125</v>
      </c>
      <c r="I30" s="5">
        <f t="shared" si="0"/>
        <v>53.125</v>
      </c>
    </row>
    <row r="31" spans="1:9" x14ac:dyDescent="0.3">
      <c r="A31" t="s">
        <v>228</v>
      </c>
      <c r="B31">
        <v>2016</v>
      </c>
      <c r="C31" t="s">
        <v>10</v>
      </c>
      <c r="D31">
        <v>4</v>
      </c>
      <c r="E31">
        <v>3</v>
      </c>
      <c r="F31">
        <v>66</v>
      </c>
      <c r="G31">
        <v>62</v>
      </c>
      <c r="H31" s="5">
        <v>0.93939393939393945</v>
      </c>
      <c r="I31" s="5">
        <f t="shared" si="0"/>
        <v>93.939393939393938</v>
      </c>
    </row>
    <row r="32" spans="1:9" x14ac:dyDescent="0.3">
      <c r="A32" t="s">
        <v>228</v>
      </c>
      <c r="B32">
        <v>2016</v>
      </c>
      <c r="C32" t="s">
        <v>10</v>
      </c>
      <c r="D32">
        <v>5</v>
      </c>
      <c r="E32">
        <v>1</v>
      </c>
      <c r="F32">
        <v>74</v>
      </c>
      <c r="G32">
        <v>55</v>
      </c>
      <c r="H32" s="5">
        <v>0.7432432432432432</v>
      </c>
      <c r="I32" s="5">
        <f t="shared" si="0"/>
        <v>74.324324324324323</v>
      </c>
    </row>
    <row r="33" spans="1:9" x14ac:dyDescent="0.3">
      <c r="A33" t="s">
        <v>228</v>
      </c>
      <c r="B33">
        <v>2016</v>
      </c>
      <c r="C33" t="s">
        <v>10</v>
      </c>
      <c r="D33">
        <v>5</v>
      </c>
      <c r="E33">
        <v>2</v>
      </c>
      <c r="F33">
        <v>53</v>
      </c>
      <c r="G33">
        <v>33</v>
      </c>
      <c r="H33" s="5">
        <v>0.62264150943396224</v>
      </c>
      <c r="I33" s="5">
        <f t="shared" si="0"/>
        <v>62.264150943396224</v>
      </c>
    </row>
    <row r="34" spans="1:9" x14ac:dyDescent="0.3">
      <c r="A34" t="s">
        <v>228</v>
      </c>
      <c r="B34">
        <v>2016</v>
      </c>
      <c r="C34" t="s">
        <v>10</v>
      </c>
      <c r="D34">
        <v>5</v>
      </c>
      <c r="E34">
        <v>3</v>
      </c>
      <c r="F34">
        <v>89</v>
      </c>
      <c r="G34">
        <v>51</v>
      </c>
      <c r="H34" s="5">
        <v>0.5730337078651685</v>
      </c>
      <c r="I34" s="5">
        <f t="shared" si="0"/>
        <v>57.303370786516851</v>
      </c>
    </row>
    <row r="35" spans="1:9" x14ac:dyDescent="0.3">
      <c r="A35" t="s">
        <v>228</v>
      </c>
      <c r="B35">
        <v>2016</v>
      </c>
      <c r="C35" t="s">
        <v>55</v>
      </c>
      <c r="D35">
        <v>1</v>
      </c>
      <c r="E35">
        <v>1</v>
      </c>
      <c r="F35">
        <v>16</v>
      </c>
      <c r="G35">
        <v>7</v>
      </c>
      <c r="H35" s="5">
        <v>0.4375</v>
      </c>
      <c r="I35" s="5">
        <f t="shared" si="0"/>
        <v>43.75</v>
      </c>
    </row>
    <row r="36" spans="1:9" x14ac:dyDescent="0.3">
      <c r="A36" t="s">
        <v>228</v>
      </c>
      <c r="B36">
        <v>2016</v>
      </c>
      <c r="C36" t="s">
        <v>55</v>
      </c>
      <c r="D36">
        <v>1</v>
      </c>
      <c r="E36">
        <v>2</v>
      </c>
      <c r="F36">
        <v>64</v>
      </c>
      <c r="G36">
        <v>51</v>
      </c>
      <c r="H36" s="5">
        <v>0.796875</v>
      </c>
      <c r="I36" s="5">
        <f t="shared" si="0"/>
        <v>79.6875</v>
      </c>
    </row>
    <row r="37" spans="1:9" x14ac:dyDescent="0.3">
      <c r="A37" t="s">
        <v>228</v>
      </c>
      <c r="B37">
        <v>2016</v>
      </c>
      <c r="C37" t="s">
        <v>55</v>
      </c>
      <c r="D37">
        <v>1</v>
      </c>
      <c r="E37">
        <v>3</v>
      </c>
      <c r="F37">
        <v>62</v>
      </c>
      <c r="G37">
        <v>57</v>
      </c>
      <c r="H37" s="5">
        <v>0.91935483870967738</v>
      </c>
      <c r="I37" s="5">
        <f t="shared" si="0"/>
        <v>91.935483870967744</v>
      </c>
    </row>
    <row r="38" spans="1:9" x14ac:dyDescent="0.3">
      <c r="A38" t="s">
        <v>228</v>
      </c>
      <c r="B38">
        <v>2016</v>
      </c>
      <c r="C38" t="s">
        <v>55</v>
      </c>
      <c r="D38">
        <v>2</v>
      </c>
      <c r="E38">
        <v>1</v>
      </c>
      <c r="F38">
        <v>104</v>
      </c>
      <c r="G38">
        <v>82</v>
      </c>
      <c r="H38" s="5">
        <v>0.78846153846153844</v>
      </c>
      <c r="I38" s="5">
        <f t="shared" si="0"/>
        <v>78.84615384615384</v>
      </c>
    </row>
    <row r="39" spans="1:9" x14ac:dyDescent="0.3">
      <c r="A39" t="s">
        <v>228</v>
      </c>
      <c r="B39">
        <v>2016</v>
      </c>
      <c r="C39" t="s">
        <v>55</v>
      </c>
      <c r="D39">
        <v>2</v>
      </c>
      <c r="E39">
        <v>2</v>
      </c>
      <c r="F39">
        <v>43</v>
      </c>
      <c r="G39">
        <v>30</v>
      </c>
      <c r="H39" s="5">
        <v>0.69767441860465118</v>
      </c>
      <c r="I39" s="5">
        <f t="shared" si="0"/>
        <v>69.767441860465112</v>
      </c>
    </row>
    <row r="40" spans="1:9" x14ac:dyDescent="0.3">
      <c r="A40" t="s">
        <v>228</v>
      </c>
      <c r="B40">
        <v>2016</v>
      </c>
      <c r="C40" t="s">
        <v>55</v>
      </c>
      <c r="D40">
        <v>2</v>
      </c>
      <c r="E40">
        <v>3</v>
      </c>
      <c r="F40">
        <v>38</v>
      </c>
      <c r="G40">
        <v>30</v>
      </c>
      <c r="H40" s="5">
        <v>0.78947368421052633</v>
      </c>
      <c r="I40" s="5">
        <f t="shared" si="0"/>
        <v>78.94736842105263</v>
      </c>
    </row>
    <row r="41" spans="1:9" x14ac:dyDescent="0.3">
      <c r="A41" t="s">
        <v>228</v>
      </c>
      <c r="B41">
        <v>2016</v>
      </c>
      <c r="C41" t="s">
        <v>55</v>
      </c>
      <c r="D41">
        <v>3</v>
      </c>
      <c r="E41">
        <v>1</v>
      </c>
      <c r="F41">
        <v>44</v>
      </c>
      <c r="G41">
        <v>32</v>
      </c>
      <c r="H41" s="5">
        <v>0.72727272727272729</v>
      </c>
      <c r="I41" s="5">
        <f t="shared" si="0"/>
        <v>72.727272727272734</v>
      </c>
    </row>
    <row r="42" spans="1:9" x14ac:dyDescent="0.3">
      <c r="A42" t="s">
        <v>228</v>
      </c>
      <c r="B42">
        <v>2016</v>
      </c>
      <c r="C42" t="s">
        <v>55</v>
      </c>
      <c r="D42">
        <v>3</v>
      </c>
      <c r="E42">
        <v>2</v>
      </c>
      <c r="F42">
        <v>59</v>
      </c>
      <c r="G42">
        <v>47</v>
      </c>
      <c r="H42" s="5">
        <v>0.79661016949152541</v>
      </c>
      <c r="I42" s="5">
        <f t="shared" si="0"/>
        <v>79.66101694915254</v>
      </c>
    </row>
    <row r="43" spans="1:9" x14ac:dyDescent="0.3">
      <c r="A43" t="s">
        <v>228</v>
      </c>
      <c r="B43">
        <v>2016</v>
      </c>
      <c r="C43" t="s">
        <v>55</v>
      </c>
      <c r="D43">
        <v>3</v>
      </c>
      <c r="E43">
        <v>3</v>
      </c>
      <c r="F43">
        <v>28</v>
      </c>
      <c r="G43">
        <v>23</v>
      </c>
      <c r="H43" s="5">
        <v>0.8214285714285714</v>
      </c>
      <c r="I43" s="5">
        <f t="shared" si="0"/>
        <v>82.142857142857139</v>
      </c>
    </row>
    <row r="44" spans="1:9" x14ac:dyDescent="0.3">
      <c r="A44" t="s">
        <v>228</v>
      </c>
      <c r="B44">
        <v>2016</v>
      </c>
      <c r="C44" t="s">
        <v>55</v>
      </c>
      <c r="D44">
        <v>4</v>
      </c>
      <c r="E44">
        <v>1</v>
      </c>
      <c r="F44">
        <v>31</v>
      </c>
      <c r="G44">
        <v>13</v>
      </c>
      <c r="H44" s="5">
        <v>0.41935483870967744</v>
      </c>
      <c r="I44" s="5">
        <f t="shared" si="0"/>
        <v>41.935483870967744</v>
      </c>
    </row>
    <row r="45" spans="1:9" x14ac:dyDescent="0.3">
      <c r="A45" t="s">
        <v>228</v>
      </c>
      <c r="B45">
        <v>2016</v>
      </c>
      <c r="C45" t="s">
        <v>55</v>
      </c>
      <c r="D45">
        <v>4</v>
      </c>
      <c r="E45">
        <v>2</v>
      </c>
      <c r="F45">
        <v>33</v>
      </c>
      <c r="G45">
        <v>25</v>
      </c>
      <c r="H45" s="5">
        <v>0.75757575757575757</v>
      </c>
      <c r="I45" s="5">
        <f t="shared" si="0"/>
        <v>75.757575757575751</v>
      </c>
    </row>
    <row r="46" spans="1:9" x14ac:dyDescent="0.3">
      <c r="A46" t="s">
        <v>228</v>
      </c>
      <c r="B46">
        <v>2016</v>
      </c>
      <c r="C46" t="s">
        <v>55</v>
      </c>
      <c r="D46">
        <v>4</v>
      </c>
      <c r="E46">
        <v>3</v>
      </c>
      <c r="F46">
        <v>32</v>
      </c>
      <c r="G46">
        <v>18</v>
      </c>
      <c r="H46" s="5">
        <v>0.5625</v>
      </c>
      <c r="I46" s="5">
        <f t="shared" si="0"/>
        <v>56.25</v>
      </c>
    </row>
    <row r="47" spans="1:9" x14ac:dyDescent="0.3">
      <c r="A47" t="s">
        <v>228</v>
      </c>
      <c r="B47">
        <v>2016</v>
      </c>
      <c r="C47" t="s">
        <v>55</v>
      </c>
      <c r="D47">
        <v>5</v>
      </c>
      <c r="E47">
        <v>1</v>
      </c>
      <c r="F47">
        <v>26</v>
      </c>
      <c r="G47">
        <v>21</v>
      </c>
      <c r="H47" s="5">
        <v>0.80769230769230771</v>
      </c>
      <c r="I47" s="5">
        <f t="shared" si="0"/>
        <v>80.769230769230774</v>
      </c>
    </row>
    <row r="48" spans="1:9" x14ac:dyDescent="0.3">
      <c r="A48" t="s">
        <v>228</v>
      </c>
      <c r="B48">
        <v>2016</v>
      </c>
      <c r="C48" t="s">
        <v>55</v>
      </c>
      <c r="D48">
        <v>5</v>
      </c>
      <c r="E48">
        <v>2</v>
      </c>
      <c r="F48">
        <v>16</v>
      </c>
      <c r="G48">
        <v>11</v>
      </c>
      <c r="H48" s="5">
        <v>0.6875</v>
      </c>
      <c r="I48" s="5">
        <f t="shared" si="0"/>
        <v>68.75</v>
      </c>
    </row>
    <row r="49" spans="1:9" x14ac:dyDescent="0.3">
      <c r="A49" t="s">
        <v>228</v>
      </c>
      <c r="B49">
        <v>2016</v>
      </c>
      <c r="C49" t="s">
        <v>55</v>
      </c>
      <c r="D49">
        <v>5</v>
      </c>
      <c r="E49">
        <v>3</v>
      </c>
      <c r="F49">
        <v>90</v>
      </c>
      <c r="G49">
        <v>88</v>
      </c>
      <c r="H49" s="5">
        <v>0.97777777777777775</v>
      </c>
      <c r="I49" s="5">
        <f t="shared" si="0"/>
        <v>97.777777777777771</v>
      </c>
    </row>
    <row r="50" spans="1:9" x14ac:dyDescent="0.3">
      <c r="A50" t="s">
        <v>228</v>
      </c>
      <c r="B50">
        <v>2016</v>
      </c>
      <c r="C50" t="s">
        <v>55</v>
      </c>
      <c r="D50">
        <v>6</v>
      </c>
      <c r="E50">
        <v>1</v>
      </c>
      <c r="F50">
        <v>102</v>
      </c>
      <c r="G50">
        <v>97</v>
      </c>
      <c r="H50" s="5">
        <v>0.9509803921568627</v>
      </c>
      <c r="I50" s="5">
        <f t="shared" si="0"/>
        <v>95.098039215686271</v>
      </c>
    </row>
    <row r="51" spans="1:9" x14ac:dyDescent="0.3">
      <c r="A51" t="s">
        <v>228</v>
      </c>
      <c r="B51">
        <v>2016</v>
      </c>
      <c r="C51" t="s">
        <v>55</v>
      </c>
      <c r="D51">
        <v>6</v>
      </c>
      <c r="E51">
        <v>2</v>
      </c>
      <c r="F51">
        <v>22</v>
      </c>
      <c r="G51">
        <v>14</v>
      </c>
      <c r="H51" s="5">
        <v>0.63636363636363635</v>
      </c>
      <c r="I51" s="5">
        <f t="shared" si="0"/>
        <v>63.636363636363633</v>
      </c>
    </row>
    <row r="52" spans="1:9" x14ac:dyDescent="0.3">
      <c r="A52" t="s">
        <v>228</v>
      </c>
      <c r="B52">
        <v>2016</v>
      </c>
      <c r="C52" t="s">
        <v>55</v>
      </c>
      <c r="D52">
        <v>6</v>
      </c>
      <c r="E52">
        <v>3</v>
      </c>
      <c r="F52">
        <v>77</v>
      </c>
      <c r="G52">
        <v>75</v>
      </c>
      <c r="H52" s="5">
        <v>0.97402597402597402</v>
      </c>
      <c r="I52" s="5">
        <f t="shared" si="0"/>
        <v>97.402597402597408</v>
      </c>
    </row>
    <row r="53" spans="1:9" x14ac:dyDescent="0.3">
      <c r="A53" t="s">
        <v>228</v>
      </c>
      <c r="B53">
        <v>2016</v>
      </c>
      <c r="C53" t="s">
        <v>14</v>
      </c>
      <c r="D53">
        <v>1</v>
      </c>
      <c r="E53">
        <v>1</v>
      </c>
      <c r="F53">
        <v>64</v>
      </c>
      <c r="G53">
        <v>49</v>
      </c>
      <c r="H53" s="5">
        <v>0.765625</v>
      </c>
      <c r="I53" s="5">
        <f t="shared" si="0"/>
        <v>76.5625</v>
      </c>
    </row>
    <row r="54" spans="1:9" x14ac:dyDescent="0.3">
      <c r="A54" t="s">
        <v>228</v>
      </c>
      <c r="B54">
        <v>2016</v>
      </c>
      <c r="C54" t="s">
        <v>14</v>
      </c>
      <c r="D54">
        <v>1</v>
      </c>
      <c r="E54">
        <v>2</v>
      </c>
      <c r="F54">
        <v>43</v>
      </c>
      <c r="G54">
        <v>23</v>
      </c>
      <c r="H54" s="5">
        <v>0.53488372093023251</v>
      </c>
      <c r="I54" s="5">
        <f t="shared" si="0"/>
        <v>53.488372093023251</v>
      </c>
    </row>
    <row r="55" spans="1:9" x14ac:dyDescent="0.3">
      <c r="A55" t="s">
        <v>228</v>
      </c>
      <c r="B55">
        <v>2016</v>
      </c>
      <c r="C55" t="s">
        <v>14</v>
      </c>
      <c r="D55">
        <v>1</v>
      </c>
      <c r="E55">
        <v>3</v>
      </c>
      <c r="F55">
        <v>58</v>
      </c>
      <c r="G55">
        <v>35</v>
      </c>
      <c r="H55" s="5">
        <v>0.60344827586206895</v>
      </c>
      <c r="I55" s="5">
        <f t="shared" si="0"/>
        <v>60.344827586206897</v>
      </c>
    </row>
    <row r="56" spans="1:9" x14ac:dyDescent="0.3">
      <c r="A56" t="s">
        <v>228</v>
      </c>
      <c r="B56">
        <v>2016</v>
      </c>
      <c r="C56" t="s">
        <v>14</v>
      </c>
      <c r="D56">
        <v>2</v>
      </c>
      <c r="E56">
        <v>1</v>
      </c>
      <c r="F56">
        <v>72</v>
      </c>
      <c r="G56">
        <v>42</v>
      </c>
      <c r="H56" s="5">
        <v>0.58333333333333337</v>
      </c>
      <c r="I56" s="5">
        <f t="shared" si="0"/>
        <v>58.333333333333336</v>
      </c>
    </row>
    <row r="57" spans="1:9" x14ac:dyDescent="0.3">
      <c r="A57" t="s">
        <v>228</v>
      </c>
      <c r="B57">
        <v>2016</v>
      </c>
      <c r="C57" t="s">
        <v>14</v>
      </c>
      <c r="D57">
        <v>2</v>
      </c>
      <c r="E57">
        <v>2</v>
      </c>
      <c r="F57">
        <v>53</v>
      </c>
      <c r="G57">
        <v>32</v>
      </c>
      <c r="H57" s="5">
        <v>0.60377358490566035</v>
      </c>
      <c r="I57" s="5">
        <f t="shared" si="0"/>
        <v>60.377358490566039</v>
      </c>
    </row>
    <row r="58" spans="1:9" x14ac:dyDescent="0.3">
      <c r="A58" t="s">
        <v>228</v>
      </c>
      <c r="B58">
        <v>2016</v>
      </c>
      <c r="C58" t="s">
        <v>14</v>
      </c>
      <c r="D58">
        <v>3</v>
      </c>
      <c r="E58">
        <v>1</v>
      </c>
      <c r="F58">
        <v>56</v>
      </c>
      <c r="G58">
        <v>42</v>
      </c>
      <c r="H58" s="5">
        <v>0.75</v>
      </c>
      <c r="I58" s="5">
        <f t="shared" si="0"/>
        <v>75</v>
      </c>
    </row>
    <row r="59" spans="1:9" x14ac:dyDescent="0.3">
      <c r="A59" t="s">
        <v>228</v>
      </c>
      <c r="B59">
        <v>2016</v>
      </c>
      <c r="C59" t="s">
        <v>14</v>
      </c>
      <c r="D59">
        <v>3</v>
      </c>
      <c r="E59">
        <v>2</v>
      </c>
      <c r="F59">
        <v>48</v>
      </c>
      <c r="G59">
        <v>36</v>
      </c>
      <c r="H59" s="5">
        <v>0.75</v>
      </c>
      <c r="I59" s="5">
        <f t="shared" si="0"/>
        <v>75</v>
      </c>
    </row>
    <row r="60" spans="1:9" x14ac:dyDescent="0.3">
      <c r="A60" t="s">
        <v>228</v>
      </c>
      <c r="B60">
        <v>2016</v>
      </c>
      <c r="C60" t="s">
        <v>14</v>
      </c>
      <c r="D60">
        <v>3</v>
      </c>
      <c r="E60">
        <v>3</v>
      </c>
      <c r="F60">
        <v>72</v>
      </c>
      <c r="G60">
        <v>38</v>
      </c>
      <c r="H60" s="5">
        <v>0.52777777777777779</v>
      </c>
      <c r="I60" s="5">
        <f t="shared" si="0"/>
        <v>52.777777777777779</v>
      </c>
    </row>
    <row r="61" spans="1:9" x14ac:dyDescent="0.3">
      <c r="A61" t="s">
        <v>228</v>
      </c>
      <c r="B61">
        <v>2016</v>
      </c>
      <c r="C61" t="s">
        <v>14</v>
      </c>
      <c r="D61">
        <v>4</v>
      </c>
      <c r="E61">
        <v>1</v>
      </c>
      <c r="F61">
        <v>39</v>
      </c>
      <c r="G61">
        <v>23</v>
      </c>
      <c r="H61" s="5">
        <v>0.58974358974358976</v>
      </c>
      <c r="I61" s="5">
        <f t="shared" si="0"/>
        <v>58.974358974358978</v>
      </c>
    </row>
    <row r="62" spans="1:9" x14ac:dyDescent="0.3">
      <c r="A62" t="s">
        <v>228</v>
      </c>
      <c r="B62">
        <v>2016</v>
      </c>
      <c r="C62" t="s">
        <v>14</v>
      </c>
      <c r="D62">
        <v>4</v>
      </c>
      <c r="E62">
        <v>2</v>
      </c>
      <c r="F62">
        <v>72</v>
      </c>
      <c r="G62">
        <v>44</v>
      </c>
      <c r="H62" s="5">
        <v>0.61111111111111116</v>
      </c>
      <c r="I62" s="5">
        <f t="shared" si="0"/>
        <v>61.111111111111114</v>
      </c>
    </row>
    <row r="63" spans="1:9" x14ac:dyDescent="0.3">
      <c r="A63" t="s">
        <v>228</v>
      </c>
      <c r="B63">
        <v>2016</v>
      </c>
      <c r="C63" t="s">
        <v>14</v>
      </c>
      <c r="D63">
        <v>4</v>
      </c>
      <c r="E63">
        <v>3</v>
      </c>
      <c r="F63">
        <v>59</v>
      </c>
      <c r="G63">
        <v>31</v>
      </c>
      <c r="H63" s="5">
        <v>0.52542372881355937</v>
      </c>
      <c r="I63" s="5">
        <f t="shared" si="0"/>
        <v>52.542372881355938</v>
      </c>
    </row>
    <row r="64" spans="1:9" x14ac:dyDescent="0.3">
      <c r="A64" t="s">
        <v>228</v>
      </c>
      <c r="B64">
        <v>2016</v>
      </c>
      <c r="C64" t="s">
        <v>14</v>
      </c>
      <c r="D64">
        <v>5</v>
      </c>
      <c r="E64">
        <v>1</v>
      </c>
      <c r="F64">
        <v>31</v>
      </c>
      <c r="G64">
        <v>17</v>
      </c>
      <c r="H64" s="5">
        <v>0.54838709677419351</v>
      </c>
      <c r="I64" s="5">
        <f t="shared" si="0"/>
        <v>54.838709677419352</v>
      </c>
    </row>
    <row r="65" spans="1:9" x14ac:dyDescent="0.3">
      <c r="A65" t="s">
        <v>228</v>
      </c>
      <c r="B65">
        <v>2016</v>
      </c>
      <c r="C65" t="s">
        <v>14</v>
      </c>
      <c r="D65">
        <v>5</v>
      </c>
      <c r="E65">
        <v>2</v>
      </c>
      <c r="F65">
        <v>53</v>
      </c>
      <c r="G65">
        <v>47</v>
      </c>
      <c r="H65" s="5">
        <v>0.8867924528301887</v>
      </c>
      <c r="I65" s="5">
        <f t="shared" si="0"/>
        <v>88.679245283018872</v>
      </c>
    </row>
    <row r="66" spans="1:9" x14ac:dyDescent="0.3">
      <c r="A66" t="s">
        <v>228</v>
      </c>
      <c r="B66">
        <v>2016</v>
      </c>
      <c r="C66" t="s">
        <v>14</v>
      </c>
      <c r="D66">
        <v>5</v>
      </c>
      <c r="E66">
        <v>3</v>
      </c>
      <c r="F66">
        <v>48</v>
      </c>
      <c r="G66">
        <v>28</v>
      </c>
      <c r="H66" s="5">
        <v>0.58333333333333337</v>
      </c>
      <c r="I66" s="5">
        <f t="shared" si="0"/>
        <v>58.333333333333336</v>
      </c>
    </row>
    <row r="67" spans="1:9" x14ac:dyDescent="0.3">
      <c r="A67" t="s">
        <v>228</v>
      </c>
      <c r="B67">
        <v>2016</v>
      </c>
      <c r="C67" t="s">
        <v>14</v>
      </c>
      <c r="D67">
        <v>6</v>
      </c>
      <c r="E67">
        <v>1</v>
      </c>
      <c r="F67">
        <v>35</v>
      </c>
      <c r="G67">
        <v>18</v>
      </c>
      <c r="H67" s="5">
        <v>0.51428571428571423</v>
      </c>
      <c r="I67" s="5">
        <f t="shared" ref="I67:I130" si="1">H67*100</f>
        <v>51.428571428571423</v>
      </c>
    </row>
    <row r="68" spans="1:9" x14ac:dyDescent="0.3">
      <c r="A68" t="s">
        <v>228</v>
      </c>
      <c r="B68">
        <v>2016</v>
      </c>
      <c r="C68" t="s">
        <v>14</v>
      </c>
      <c r="D68">
        <v>6</v>
      </c>
      <c r="E68">
        <v>2</v>
      </c>
      <c r="F68">
        <v>74</v>
      </c>
      <c r="G68">
        <v>52</v>
      </c>
      <c r="H68" s="5">
        <v>0.70270270270270274</v>
      </c>
      <c r="I68" s="5">
        <f t="shared" si="1"/>
        <v>70.270270270270274</v>
      </c>
    </row>
    <row r="69" spans="1:9" x14ac:dyDescent="0.3">
      <c r="A69" t="s">
        <v>228</v>
      </c>
      <c r="B69">
        <v>2016</v>
      </c>
      <c r="C69" t="s">
        <v>14</v>
      </c>
      <c r="D69">
        <v>6</v>
      </c>
      <c r="E69">
        <v>3</v>
      </c>
      <c r="F69">
        <v>30</v>
      </c>
      <c r="G69">
        <v>16</v>
      </c>
      <c r="H69" s="5">
        <v>0.53333333333333333</v>
      </c>
      <c r="I69" s="5">
        <f t="shared" si="1"/>
        <v>53.333333333333336</v>
      </c>
    </row>
    <row r="70" spans="1:9" x14ac:dyDescent="0.3">
      <c r="A70" t="s">
        <v>228</v>
      </c>
      <c r="B70">
        <v>2016</v>
      </c>
      <c r="C70" t="s">
        <v>12</v>
      </c>
      <c r="D70">
        <v>1</v>
      </c>
      <c r="E70">
        <v>1</v>
      </c>
      <c r="F70">
        <v>54</v>
      </c>
      <c r="G70">
        <v>42</v>
      </c>
      <c r="H70" s="5">
        <v>0.77777777777777779</v>
      </c>
      <c r="I70" s="5">
        <f t="shared" si="1"/>
        <v>77.777777777777786</v>
      </c>
    </row>
    <row r="71" spans="1:9" x14ac:dyDescent="0.3">
      <c r="A71" t="s">
        <v>228</v>
      </c>
      <c r="B71">
        <v>2016</v>
      </c>
      <c r="C71" t="s">
        <v>12</v>
      </c>
      <c r="D71">
        <v>1</v>
      </c>
      <c r="E71">
        <v>2</v>
      </c>
      <c r="F71">
        <v>68</v>
      </c>
      <c r="G71">
        <v>61</v>
      </c>
      <c r="H71" s="5">
        <v>0.8970588235294118</v>
      </c>
      <c r="I71" s="5">
        <f t="shared" si="1"/>
        <v>89.705882352941174</v>
      </c>
    </row>
    <row r="72" spans="1:9" x14ac:dyDescent="0.3">
      <c r="A72" t="s">
        <v>228</v>
      </c>
      <c r="B72">
        <v>2016</v>
      </c>
      <c r="C72" t="s">
        <v>12</v>
      </c>
      <c r="D72">
        <v>1</v>
      </c>
      <c r="E72">
        <v>3</v>
      </c>
      <c r="F72">
        <v>18</v>
      </c>
      <c r="G72">
        <v>11</v>
      </c>
      <c r="H72" s="5">
        <v>0.61111111111111116</v>
      </c>
      <c r="I72" s="5">
        <f t="shared" si="1"/>
        <v>61.111111111111114</v>
      </c>
    </row>
    <row r="73" spans="1:9" x14ac:dyDescent="0.3">
      <c r="A73" t="s">
        <v>228</v>
      </c>
      <c r="B73">
        <v>2016</v>
      </c>
      <c r="C73" t="s">
        <v>12</v>
      </c>
      <c r="D73">
        <v>2</v>
      </c>
      <c r="E73">
        <v>1</v>
      </c>
      <c r="F73">
        <v>39</v>
      </c>
      <c r="G73">
        <v>27</v>
      </c>
      <c r="H73" s="5">
        <v>0.69230769230769229</v>
      </c>
      <c r="I73" s="5">
        <f t="shared" si="1"/>
        <v>69.230769230769226</v>
      </c>
    </row>
    <row r="74" spans="1:9" x14ac:dyDescent="0.3">
      <c r="A74" t="s">
        <v>228</v>
      </c>
      <c r="B74">
        <v>2016</v>
      </c>
      <c r="C74" t="s">
        <v>12</v>
      </c>
      <c r="D74">
        <v>2</v>
      </c>
      <c r="E74">
        <v>2</v>
      </c>
      <c r="F74">
        <v>119</v>
      </c>
      <c r="G74">
        <v>82</v>
      </c>
      <c r="H74" s="5">
        <v>0.68907563025210083</v>
      </c>
      <c r="I74" s="5">
        <f t="shared" si="1"/>
        <v>68.907563025210081</v>
      </c>
    </row>
    <row r="75" spans="1:9" x14ac:dyDescent="0.3">
      <c r="A75" t="s">
        <v>228</v>
      </c>
      <c r="B75">
        <v>2016</v>
      </c>
      <c r="C75" t="s">
        <v>12</v>
      </c>
      <c r="D75">
        <v>2</v>
      </c>
      <c r="E75">
        <v>3</v>
      </c>
      <c r="F75">
        <v>77</v>
      </c>
      <c r="G75">
        <v>47</v>
      </c>
      <c r="H75" s="5">
        <v>0.61038961038961037</v>
      </c>
      <c r="I75" s="5">
        <f t="shared" si="1"/>
        <v>61.038961038961034</v>
      </c>
    </row>
    <row r="76" spans="1:9" x14ac:dyDescent="0.3">
      <c r="A76" t="s">
        <v>228</v>
      </c>
      <c r="B76">
        <v>2016</v>
      </c>
      <c r="C76" t="s">
        <v>12</v>
      </c>
      <c r="D76">
        <v>3</v>
      </c>
      <c r="E76">
        <v>1</v>
      </c>
      <c r="F76">
        <v>52</v>
      </c>
      <c r="G76">
        <v>41</v>
      </c>
      <c r="H76" s="5">
        <v>0.78846153846153844</v>
      </c>
      <c r="I76" s="5">
        <f t="shared" si="1"/>
        <v>78.84615384615384</v>
      </c>
    </row>
    <row r="77" spans="1:9" x14ac:dyDescent="0.3">
      <c r="A77" t="s">
        <v>228</v>
      </c>
      <c r="B77">
        <v>2016</v>
      </c>
      <c r="C77" t="s">
        <v>12</v>
      </c>
      <c r="D77">
        <v>3</v>
      </c>
      <c r="E77">
        <v>2</v>
      </c>
      <c r="F77">
        <v>91</v>
      </c>
      <c r="G77">
        <v>71</v>
      </c>
      <c r="H77" s="5">
        <v>0.78021978021978022</v>
      </c>
      <c r="I77" s="5">
        <f t="shared" si="1"/>
        <v>78.021978021978029</v>
      </c>
    </row>
    <row r="78" spans="1:9" x14ac:dyDescent="0.3">
      <c r="A78" t="s">
        <v>228</v>
      </c>
      <c r="B78">
        <v>2016</v>
      </c>
      <c r="C78" t="s">
        <v>12</v>
      </c>
      <c r="D78">
        <v>3</v>
      </c>
      <c r="E78">
        <v>3</v>
      </c>
      <c r="F78">
        <v>38</v>
      </c>
      <c r="G78">
        <v>20</v>
      </c>
      <c r="H78" s="5">
        <v>0.52631578947368418</v>
      </c>
      <c r="I78" s="5">
        <f t="shared" si="1"/>
        <v>52.631578947368418</v>
      </c>
    </row>
    <row r="79" spans="1:9" x14ac:dyDescent="0.3">
      <c r="A79" t="s">
        <v>228</v>
      </c>
      <c r="B79">
        <v>2016</v>
      </c>
      <c r="C79" t="s">
        <v>12</v>
      </c>
      <c r="D79">
        <v>4</v>
      </c>
      <c r="E79">
        <v>1</v>
      </c>
      <c r="F79">
        <v>39</v>
      </c>
      <c r="G79">
        <v>32</v>
      </c>
      <c r="H79" s="5">
        <v>0.82051282051282048</v>
      </c>
      <c r="I79" s="5">
        <f t="shared" si="1"/>
        <v>82.051282051282044</v>
      </c>
    </row>
    <row r="80" spans="1:9" x14ac:dyDescent="0.3">
      <c r="A80" t="s">
        <v>228</v>
      </c>
      <c r="B80">
        <v>2016</v>
      </c>
      <c r="C80" t="s">
        <v>12</v>
      </c>
      <c r="D80">
        <v>4</v>
      </c>
      <c r="E80">
        <v>2</v>
      </c>
      <c r="F80">
        <v>67</v>
      </c>
      <c r="G80">
        <v>49</v>
      </c>
      <c r="H80" s="5">
        <v>0.73134328358208955</v>
      </c>
      <c r="I80" s="5">
        <f t="shared" si="1"/>
        <v>73.134328358208961</v>
      </c>
    </row>
    <row r="81" spans="1:9" x14ac:dyDescent="0.3">
      <c r="A81" t="s">
        <v>228</v>
      </c>
      <c r="B81">
        <v>2016</v>
      </c>
      <c r="C81" t="s">
        <v>12</v>
      </c>
      <c r="D81">
        <v>4</v>
      </c>
      <c r="E81">
        <v>3</v>
      </c>
      <c r="F81">
        <v>64</v>
      </c>
      <c r="G81">
        <v>52</v>
      </c>
      <c r="H81" s="5">
        <v>0.8125</v>
      </c>
      <c r="I81" s="5">
        <f t="shared" si="1"/>
        <v>81.25</v>
      </c>
    </row>
    <row r="82" spans="1:9" x14ac:dyDescent="0.3">
      <c r="A82" t="s">
        <v>228</v>
      </c>
      <c r="B82">
        <v>2016</v>
      </c>
      <c r="C82" t="s">
        <v>12</v>
      </c>
      <c r="D82">
        <v>5</v>
      </c>
      <c r="E82">
        <v>1</v>
      </c>
      <c r="F82">
        <v>65</v>
      </c>
      <c r="G82">
        <v>58</v>
      </c>
      <c r="H82" s="5">
        <v>0.89230769230769236</v>
      </c>
      <c r="I82" s="5">
        <f t="shared" si="1"/>
        <v>89.230769230769241</v>
      </c>
    </row>
    <row r="83" spans="1:9" x14ac:dyDescent="0.3">
      <c r="A83" t="s">
        <v>228</v>
      </c>
      <c r="B83">
        <v>2016</v>
      </c>
      <c r="C83" t="s">
        <v>12</v>
      </c>
      <c r="D83">
        <v>5</v>
      </c>
      <c r="E83">
        <v>2</v>
      </c>
      <c r="F83">
        <v>98</v>
      </c>
      <c r="G83">
        <v>87</v>
      </c>
      <c r="H83" s="5">
        <v>0.88775510204081631</v>
      </c>
      <c r="I83" s="5">
        <f t="shared" si="1"/>
        <v>88.775510204081627</v>
      </c>
    </row>
    <row r="84" spans="1:9" x14ac:dyDescent="0.3">
      <c r="A84" t="s">
        <v>228</v>
      </c>
      <c r="B84">
        <v>2016</v>
      </c>
      <c r="C84" t="s">
        <v>12</v>
      </c>
      <c r="D84">
        <v>5</v>
      </c>
      <c r="E84">
        <v>3</v>
      </c>
      <c r="F84">
        <v>107</v>
      </c>
      <c r="G84">
        <v>97</v>
      </c>
      <c r="H84" s="5">
        <v>0.90654205607476634</v>
      </c>
      <c r="I84" s="5">
        <f t="shared" si="1"/>
        <v>90.654205607476641</v>
      </c>
    </row>
    <row r="85" spans="1:9" x14ac:dyDescent="0.3">
      <c r="A85" t="s">
        <v>228</v>
      </c>
      <c r="B85">
        <v>2016</v>
      </c>
      <c r="C85" t="s">
        <v>12</v>
      </c>
      <c r="D85">
        <v>6</v>
      </c>
      <c r="E85">
        <v>1</v>
      </c>
      <c r="F85">
        <v>51</v>
      </c>
      <c r="G85">
        <v>31</v>
      </c>
      <c r="H85" s="5">
        <v>0.60784313725490191</v>
      </c>
      <c r="I85" s="5">
        <f t="shared" si="1"/>
        <v>60.784313725490193</v>
      </c>
    </row>
    <row r="86" spans="1:9" x14ac:dyDescent="0.3">
      <c r="A86" t="s">
        <v>228</v>
      </c>
      <c r="B86">
        <v>2016</v>
      </c>
      <c r="C86" t="s">
        <v>12</v>
      </c>
      <c r="D86">
        <v>6</v>
      </c>
      <c r="E86">
        <v>2</v>
      </c>
      <c r="F86">
        <v>75</v>
      </c>
      <c r="G86">
        <v>61</v>
      </c>
      <c r="H86" s="5">
        <v>0.81333333333333335</v>
      </c>
      <c r="I86" s="5">
        <f t="shared" si="1"/>
        <v>81.333333333333329</v>
      </c>
    </row>
    <row r="87" spans="1:9" x14ac:dyDescent="0.3">
      <c r="A87" t="s">
        <v>228</v>
      </c>
      <c r="B87">
        <v>2016</v>
      </c>
      <c r="C87" t="s">
        <v>12</v>
      </c>
      <c r="D87">
        <v>6</v>
      </c>
      <c r="E87">
        <v>3</v>
      </c>
      <c r="F87">
        <v>72</v>
      </c>
      <c r="G87">
        <v>53</v>
      </c>
      <c r="H87" s="5">
        <v>0.73611111111111116</v>
      </c>
      <c r="I87" s="5">
        <f t="shared" si="1"/>
        <v>73.611111111111114</v>
      </c>
    </row>
    <row r="88" spans="1:9" x14ac:dyDescent="0.3">
      <c r="A88" t="s">
        <v>228</v>
      </c>
      <c r="B88">
        <v>2016</v>
      </c>
      <c r="C88" t="s">
        <v>13</v>
      </c>
      <c r="D88">
        <v>1</v>
      </c>
      <c r="E88">
        <v>1</v>
      </c>
      <c r="F88">
        <v>96</v>
      </c>
      <c r="G88">
        <v>55</v>
      </c>
      <c r="H88" s="5">
        <v>0.57291666666666663</v>
      </c>
      <c r="I88" s="5">
        <f t="shared" si="1"/>
        <v>57.291666666666664</v>
      </c>
    </row>
    <row r="89" spans="1:9" x14ac:dyDescent="0.3">
      <c r="A89" t="s">
        <v>228</v>
      </c>
      <c r="B89">
        <v>2016</v>
      </c>
      <c r="C89" t="s">
        <v>13</v>
      </c>
      <c r="D89">
        <v>1</v>
      </c>
      <c r="E89">
        <v>2</v>
      </c>
      <c r="F89">
        <v>53</v>
      </c>
      <c r="G89">
        <v>37</v>
      </c>
      <c r="H89" s="5">
        <v>0.69811320754716977</v>
      </c>
      <c r="I89" s="5">
        <f t="shared" si="1"/>
        <v>69.811320754716974</v>
      </c>
    </row>
    <row r="90" spans="1:9" x14ac:dyDescent="0.3">
      <c r="A90" t="s">
        <v>228</v>
      </c>
      <c r="B90">
        <v>2016</v>
      </c>
      <c r="C90" t="s">
        <v>13</v>
      </c>
      <c r="D90">
        <v>1</v>
      </c>
      <c r="E90">
        <v>3</v>
      </c>
      <c r="F90">
        <v>89</v>
      </c>
      <c r="G90">
        <v>73</v>
      </c>
      <c r="H90" s="5">
        <v>0.8202247191011236</v>
      </c>
      <c r="I90" s="5">
        <f t="shared" si="1"/>
        <v>82.022471910112358</v>
      </c>
    </row>
    <row r="91" spans="1:9" x14ac:dyDescent="0.3">
      <c r="A91" t="s">
        <v>228</v>
      </c>
      <c r="B91">
        <v>2016</v>
      </c>
      <c r="C91" t="s">
        <v>13</v>
      </c>
      <c r="D91">
        <v>2</v>
      </c>
      <c r="E91">
        <v>1</v>
      </c>
      <c r="F91">
        <v>135</v>
      </c>
      <c r="G91">
        <v>105</v>
      </c>
      <c r="H91" s="5">
        <v>0.77777777777777779</v>
      </c>
      <c r="I91" s="5">
        <f t="shared" si="1"/>
        <v>77.777777777777786</v>
      </c>
    </row>
    <row r="92" spans="1:9" x14ac:dyDescent="0.3">
      <c r="A92" t="s">
        <v>228</v>
      </c>
      <c r="B92">
        <v>2016</v>
      </c>
      <c r="C92" t="s">
        <v>13</v>
      </c>
      <c r="D92">
        <v>2</v>
      </c>
      <c r="E92">
        <v>2</v>
      </c>
      <c r="F92">
        <v>58</v>
      </c>
      <c r="G92">
        <v>55</v>
      </c>
      <c r="H92" s="5">
        <v>0.94827586206896552</v>
      </c>
      <c r="I92" s="5">
        <f t="shared" si="1"/>
        <v>94.827586206896555</v>
      </c>
    </row>
    <row r="93" spans="1:9" x14ac:dyDescent="0.3">
      <c r="A93" t="s">
        <v>228</v>
      </c>
      <c r="B93">
        <v>2016</v>
      </c>
      <c r="C93" t="s">
        <v>13</v>
      </c>
      <c r="D93">
        <v>2</v>
      </c>
      <c r="E93">
        <v>3</v>
      </c>
      <c r="F93">
        <v>88</v>
      </c>
      <c r="G93">
        <v>40</v>
      </c>
      <c r="H93" s="5">
        <v>0.45454545454545453</v>
      </c>
      <c r="I93" s="5">
        <f t="shared" si="1"/>
        <v>45.454545454545453</v>
      </c>
    </row>
    <row r="94" spans="1:9" x14ac:dyDescent="0.3">
      <c r="A94" t="s">
        <v>228</v>
      </c>
      <c r="B94">
        <v>2016</v>
      </c>
      <c r="C94" t="s">
        <v>13</v>
      </c>
      <c r="D94">
        <v>3</v>
      </c>
      <c r="E94">
        <v>1</v>
      </c>
      <c r="F94">
        <v>51</v>
      </c>
      <c r="G94">
        <v>38</v>
      </c>
      <c r="H94" s="5">
        <v>0.74509803921568629</v>
      </c>
      <c r="I94" s="5">
        <f t="shared" si="1"/>
        <v>74.509803921568633</v>
      </c>
    </row>
    <row r="95" spans="1:9" x14ac:dyDescent="0.3">
      <c r="A95" t="s">
        <v>228</v>
      </c>
      <c r="B95">
        <v>2016</v>
      </c>
      <c r="C95" t="s">
        <v>13</v>
      </c>
      <c r="D95">
        <v>3</v>
      </c>
      <c r="E95">
        <v>2</v>
      </c>
      <c r="F95">
        <v>41</v>
      </c>
      <c r="G95">
        <v>34</v>
      </c>
      <c r="H95" s="5">
        <v>0.82926829268292679</v>
      </c>
      <c r="I95" s="5">
        <f t="shared" si="1"/>
        <v>82.926829268292678</v>
      </c>
    </row>
    <row r="96" spans="1:9" x14ac:dyDescent="0.3">
      <c r="A96" t="s">
        <v>228</v>
      </c>
      <c r="B96">
        <v>2016</v>
      </c>
      <c r="C96" t="s">
        <v>13</v>
      </c>
      <c r="D96">
        <v>3</v>
      </c>
      <c r="E96">
        <v>3</v>
      </c>
      <c r="F96">
        <v>40</v>
      </c>
      <c r="G96">
        <v>18</v>
      </c>
      <c r="H96" s="5">
        <v>0.45</v>
      </c>
      <c r="I96" s="5">
        <f t="shared" si="1"/>
        <v>45</v>
      </c>
    </row>
    <row r="97" spans="1:9" x14ac:dyDescent="0.3">
      <c r="A97" t="s">
        <v>228</v>
      </c>
      <c r="B97">
        <v>2016</v>
      </c>
      <c r="C97" t="s">
        <v>13</v>
      </c>
      <c r="D97">
        <v>4</v>
      </c>
      <c r="E97">
        <v>1</v>
      </c>
      <c r="F97">
        <v>91</v>
      </c>
      <c r="G97">
        <v>73</v>
      </c>
      <c r="H97" s="5">
        <v>0.80219780219780223</v>
      </c>
      <c r="I97" s="5">
        <f t="shared" si="1"/>
        <v>80.219780219780219</v>
      </c>
    </row>
    <row r="98" spans="1:9" x14ac:dyDescent="0.3">
      <c r="A98" t="s">
        <v>228</v>
      </c>
      <c r="B98">
        <v>2016</v>
      </c>
      <c r="C98" t="s">
        <v>13</v>
      </c>
      <c r="D98">
        <v>4</v>
      </c>
      <c r="E98">
        <v>2</v>
      </c>
      <c r="F98">
        <v>55</v>
      </c>
      <c r="G98">
        <v>38</v>
      </c>
      <c r="H98" s="5">
        <v>0.69090909090909092</v>
      </c>
      <c r="I98" s="5">
        <f t="shared" si="1"/>
        <v>69.090909090909093</v>
      </c>
    </row>
    <row r="99" spans="1:9" x14ac:dyDescent="0.3">
      <c r="A99" t="s">
        <v>228</v>
      </c>
      <c r="B99">
        <v>2016</v>
      </c>
      <c r="C99" t="s">
        <v>13</v>
      </c>
      <c r="D99">
        <v>4</v>
      </c>
      <c r="E99">
        <v>3</v>
      </c>
      <c r="F99">
        <v>45</v>
      </c>
      <c r="G99">
        <v>33</v>
      </c>
      <c r="H99" s="5">
        <v>0.73333333333333328</v>
      </c>
      <c r="I99" s="5">
        <f t="shared" si="1"/>
        <v>73.333333333333329</v>
      </c>
    </row>
    <row r="100" spans="1:9" x14ac:dyDescent="0.3">
      <c r="A100" t="s">
        <v>228</v>
      </c>
      <c r="B100">
        <v>2016</v>
      </c>
      <c r="C100" t="s">
        <v>13</v>
      </c>
      <c r="D100">
        <v>5</v>
      </c>
      <c r="E100">
        <v>1</v>
      </c>
      <c r="F100">
        <v>111</v>
      </c>
      <c r="G100">
        <v>78</v>
      </c>
      <c r="H100" s="5">
        <v>0.70270270270270274</v>
      </c>
      <c r="I100" s="5">
        <f t="shared" si="1"/>
        <v>70.270270270270274</v>
      </c>
    </row>
    <row r="101" spans="1:9" x14ac:dyDescent="0.3">
      <c r="A101" t="s">
        <v>228</v>
      </c>
      <c r="B101">
        <v>2016</v>
      </c>
      <c r="C101" t="s">
        <v>13</v>
      </c>
      <c r="D101">
        <v>5</v>
      </c>
      <c r="E101">
        <v>2</v>
      </c>
      <c r="F101">
        <v>64</v>
      </c>
      <c r="G101">
        <v>30</v>
      </c>
      <c r="H101" s="5">
        <v>0.46875</v>
      </c>
      <c r="I101" s="5">
        <f t="shared" si="1"/>
        <v>46.875</v>
      </c>
    </row>
    <row r="102" spans="1:9" x14ac:dyDescent="0.3">
      <c r="A102" t="s">
        <v>228</v>
      </c>
      <c r="B102">
        <v>2016</v>
      </c>
      <c r="C102" t="s">
        <v>13</v>
      </c>
      <c r="D102">
        <v>5</v>
      </c>
      <c r="E102">
        <v>3</v>
      </c>
      <c r="F102">
        <v>77</v>
      </c>
      <c r="G102">
        <v>58</v>
      </c>
      <c r="H102" s="5">
        <v>0.75324675324675328</v>
      </c>
      <c r="I102" s="5">
        <f t="shared" si="1"/>
        <v>75.324675324675326</v>
      </c>
    </row>
    <row r="103" spans="1:9" x14ac:dyDescent="0.3">
      <c r="A103" t="s">
        <v>228</v>
      </c>
      <c r="B103">
        <v>2016</v>
      </c>
      <c r="C103" t="s">
        <v>13</v>
      </c>
      <c r="D103">
        <v>6</v>
      </c>
      <c r="E103">
        <v>1</v>
      </c>
      <c r="F103">
        <v>52</v>
      </c>
      <c r="G103">
        <v>41</v>
      </c>
      <c r="H103" s="5">
        <v>0.78846153846153844</v>
      </c>
      <c r="I103" s="5">
        <f t="shared" si="1"/>
        <v>78.84615384615384</v>
      </c>
    </row>
    <row r="104" spans="1:9" x14ac:dyDescent="0.3">
      <c r="A104" t="s">
        <v>228</v>
      </c>
      <c r="B104">
        <v>2016</v>
      </c>
      <c r="C104" t="s">
        <v>13</v>
      </c>
      <c r="D104">
        <v>6</v>
      </c>
      <c r="E104">
        <v>2</v>
      </c>
      <c r="F104">
        <v>56</v>
      </c>
      <c r="G104">
        <v>35</v>
      </c>
      <c r="H104" s="5">
        <v>0.625</v>
      </c>
      <c r="I104" s="5">
        <f t="shared" si="1"/>
        <v>62.5</v>
      </c>
    </row>
    <row r="105" spans="1:9" x14ac:dyDescent="0.3">
      <c r="A105" t="s">
        <v>228</v>
      </c>
      <c r="B105">
        <v>2016</v>
      </c>
      <c r="C105" t="s">
        <v>13</v>
      </c>
      <c r="D105">
        <v>6</v>
      </c>
      <c r="E105">
        <v>3</v>
      </c>
      <c r="F105">
        <v>41</v>
      </c>
      <c r="G105">
        <v>31</v>
      </c>
      <c r="H105" s="5">
        <v>0.75609756097560976</v>
      </c>
      <c r="I105" s="5">
        <f t="shared" si="1"/>
        <v>75.609756097560975</v>
      </c>
    </row>
    <row r="106" spans="1:9" x14ac:dyDescent="0.3">
      <c r="A106" t="s">
        <v>228</v>
      </c>
      <c r="B106">
        <v>2016</v>
      </c>
      <c r="C106" t="s">
        <v>19</v>
      </c>
      <c r="D106">
        <v>1</v>
      </c>
      <c r="E106">
        <v>1</v>
      </c>
      <c r="F106">
        <v>37</v>
      </c>
      <c r="G106">
        <v>27</v>
      </c>
      <c r="H106" s="5">
        <v>0.72972972972972971</v>
      </c>
      <c r="I106" s="5">
        <f t="shared" si="1"/>
        <v>72.972972972972968</v>
      </c>
    </row>
    <row r="107" spans="1:9" x14ac:dyDescent="0.3">
      <c r="A107" t="s">
        <v>228</v>
      </c>
      <c r="B107">
        <v>2016</v>
      </c>
      <c r="C107" t="s">
        <v>19</v>
      </c>
      <c r="D107">
        <v>1</v>
      </c>
      <c r="E107">
        <v>2</v>
      </c>
      <c r="F107">
        <v>50</v>
      </c>
      <c r="G107">
        <v>45</v>
      </c>
      <c r="H107" s="5">
        <v>0.9</v>
      </c>
      <c r="I107" s="5">
        <f t="shared" si="1"/>
        <v>90</v>
      </c>
    </row>
    <row r="108" spans="1:9" x14ac:dyDescent="0.3">
      <c r="A108" t="s">
        <v>228</v>
      </c>
      <c r="B108">
        <v>2016</v>
      </c>
      <c r="C108" t="s">
        <v>19</v>
      </c>
      <c r="D108">
        <v>1</v>
      </c>
      <c r="E108">
        <v>3</v>
      </c>
      <c r="F108">
        <v>57</v>
      </c>
      <c r="G108">
        <v>18</v>
      </c>
      <c r="H108" s="5">
        <v>0.31578947368421051</v>
      </c>
      <c r="I108" s="5">
        <f t="shared" si="1"/>
        <v>31.578947368421051</v>
      </c>
    </row>
    <row r="109" spans="1:9" x14ac:dyDescent="0.3">
      <c r="A109" t="s">
        <v>228</v>
      </c>
      <c r="B109">
        <v>2016</v>
      </c>
      <c r="C109" t="s">
        <v>19</v>
      </c>
      <c r="D109">
        <v>2</v>
      </c>
      <c r="E109">
        <v>1</v>
      </c>
      <c r="F109">
        <v>73</v>
      </c>
      <c r="G109">
        <v>56</v>
      </c>
      <c r="H109" s="5">
        <v>0.76712328767123283</v>
      </c>
      <c r="I109" s="5">
        <f t="shared" si="1"/>
        <v>76.712328767123282</v>
      </c>
    </row>
    <row r="110" spans="1:9" x14ac:dyDescent="0.3">
      <c r="A110" t="s">
        <v>228</v>
      </c>
      <c r="B110">
        <v>2016</v>
      </c>
      <c r="C110" t="s">
        <v>19</v>
      </c>
      <c r="D110">
        <v>2</v>
      </c>
      <c r="E110">
        <v>2</v>
      </c>
      <c r="F110">
        <v>36</v>
      </c>
      <c r="G110">
        <v>31</v>
      </c>
      <c r="H110" s="5">
        <v>0.86111111111111116</v>
      </c>
      <c r="I110" s="5">
        <f t="shared" si="1"/>
        <v>86.111111111111114</v>
      </c>
    </row>
    <row r="111" spans="1:9" x14ac:dyDescent="0.3">
      <c r="A111" t="s">
        <v>228</v>
      </c>
      <c r="B111">
        <v>2016</v>
      </c>
      <c r="C111" t="s">
        <v>19</v>
      </c>
      <c r="D111">
        <v>2</v>
      </c>
      <c r="E111">
        <v>3</v>
      </c>
      <c r="F111">
        <v>56</v>
      </c>
      <c r="G111">
        <v>48</v>
      </c>
      <c r="H111" s="5">
        <v>0.8571428571428571</v>
      </c>
      <c r="I111" s="5">
        <f t="shared" si="1"/>
        <v>85.714285714285708</v>
      </c>
    </row>
    <row r="112" spans="1:9" x14ac:dyDescent="0.3">
      <c r="A112" t="s">
        <v>228</v>
      </c>
      <c r="B112">
        <v>2016</v>
      </c>
      <c r="C112" t="s">
        <v>19</v>
      </c>
      <c r="D112">
        <v>3</v>
      </c>
      <c r="E112">
        <v>1</v>
      </c>
      <c r="F112">
        <v>69</v>
      </c>
      <c r="G112">
        <v>65</v>
      </c>
      <c r="H112" s="5">
        <v>0.94202898550724634</v>
      </c>
      <c r="I112" s="5">
        <f t="shared" si="1"/>
        <v>94.20289855072464</v>
      </c>
    </row>
    <row r="113" spans="1:9" x14ac:dyDescent="0.3">
      <c r="A113" t="s">
        <v>228</v>
      </c>
      <c r="B113">
        <v>2016</v>
      </c>
      <c r="C113" t="s">
        <v>19</v>
      </c>
      <c r="D113">
        <v>3</v>
      </c>
      <c r="E113">
        <v>3</v>
      </c>
      <c r="F113">
        <v>69</v>
      </c>
      <c r="G113">
        <v>59</v>
      </c>
      <c r="H113" s="5">
        <v>0.85507246376811596</v>
      </c>
      <c r="I113" s="5">
        <f t="shared" si="1"/>
        <v>85.507246376811594</v>
      </c>
    </row>
    <row r="114" spans="1:9" x14ac:dyDescent="0.3">
      <c r="A114" t="s">
        <v>228</v>
      </c>
      <c r="B114">
        <v>2016</v>
      </c>
      <c r="C114" t="s">
        <v>19</v>
      </c>
      <c r="D114">
        <v>4</v>
      </c>
      <c r="E114">
        <v>1</v>
      </c>
      <c r="F114">
        <v>49</v>
      </c>
      <c r="G114">
        <v>42</v>
      </c>
      <c r="H114" s="5">
        <v>0.8571428571428571</v>
      </c>
      <c r="I114" s="5">
        <f t="shared" si="1"/>
        <v>85.714285714285708</v>
      </c>
    </row>
    <row r="115" spans="1:9" x14ac:dyDescent="0.3">
      <c r="A115" t="s">
        <v>228</v>
      </c>
      <c r="B115">
        <v>2016</v>
      </c>
      <c r="C115" t="s">
        <v>19</v>
      </c>
      <c r="D115">
        <v>4</v>
      </c>
      <c r="E115">
        <v>2</v>
      </c>
      <c r="F115">
        <v>38</v>
      </c>
      <c r="G115">
        <v>38</v>
      </c>
      <c r="H115" s="5">
        <v>1</v>
      </c>
      <c r="I115" s="5">
        <f t="shared" si="1"/>
        <v>100</v>
      </c>
    </row>
    <row r="116" spans="1:9" x14ac:dyDescent="0.3">
      <c r="A116" t="s">
        <v>228</v>
      </c>
      <c r="B116">
        <v>2016</v>
      </c>
      <c r="C116" t="s">
        <v>19</v>
      </c>
      <c r="D116">
        <v>4</v>
      </c>
      <c r="E116">
        <v>3</v>
      </c>
      <c r="F116">
        <v>56</v>
      </c>
      <c r="G116">
        <v>44</v>
      </c>
      <c r="H116" s="5">
        <v>0.7857142857142857</v>
      </c>
      <c r="I116" s="5">
        <f t="shared" si="1"/>
        <v>78.571428571428569</v>
      </c>
    </row>
    <row r="117" spans="1:9" x14ac:dyDescent="0.3">
      <c r="A117" t="s">
        <v>228</v>
      </c>
      <c r="B117">
        <v>2016</v>
      </c>
      <c r="C117" t="s">
        <v>19</v>
      </c>
      <c r="D117">
        <v>5</v>
      </c>
      <c r="E117">
        <v>1</v>
      </c>
      <c r="F117">
        <v>70</v>
      </c>
      <c r="G117">
        <v>57</v>
      </c>
      <c r="H117" s="5">
        <v>0.81428571428571428</v>
      </c>
      <c r="I117" s="5">
        <f t="shared" si="1"/>
        <v>81.428571428571431</v>
      </c>
    </row>
    <row r="118" spans="1:9" x14ac:dyDescent="0.3">
      <c r="A118" t="s">
        <v>228</v>
      </c>
      <c r="B118">
        <v>2016</v>
      </c>
      <c r="C118" t="s">
        <v>19</v>
      </c>
      <c r="D118">
        <v>5</v>
      </c>
      <c r="E118">
        <v>2</v>
      </c>
      <c r="F118">
        <v>52</v>
      </c>
      <c r="G118">
        <v>47</v>
      </c>
      <c r="H118" s="5">
        <v>0.90384615384615385</v>
      </c>
      <c r="I118" s="5">
        <f t="shared" si="1"/>
        <v>90.384615384615387</v>
      </c>
    </row>
    <row r="119" spans="1:9" x14ac:dyDescent="0.3">
      <c r="A119" t="s">
        <v>228</v>
      </c>
      <c r="B119">
        <v>2016</v>
      </c>
      <c r="C119" t="s">
        <v>19</v>
      </c>
      <c r="D119">
        <v>5</v>
      </c>
      <c r="E119">
        <v>3</v>
      </c>
      <c r="F119">
        <v>58</v>
      </c>
      <c r="G119">
        <v>46</v>
      </c>
      <c r="H119" s="5">
        <v>0.7931034482758621</v>
      </c>
      <c r="I119" s="5">
        <f t="shared" si="1"/>
        <v>79.310344827586206</v>
      </c>
    </row>
    <row r="120" spans="1:9" x14ac:dyDescent="0.3">
      <c r="A120" t="s">
        <v>228</v>
      </c>
      <c r="B120">
        <v>2016</v>
      </c>
      <c r="C120" t="s">
        <v>19</v>
      </c>
      <c r="D120">
        <v>6</v>
      </c>
      <c r="E120">
        <v>1</v>
      </c>
      <c r="F120">
        <v>31</v>
      </c>
      <c r="G120">
        <v>22</v>
      </c>
      <c r="H120" s="5">
        <v>0.70967741935483875</v>
      </c>
      <c r="I120" s="5">
        <f t="shared" si="1"/>
        <v>70.967741935483872</v>
      </c>
    </row>
    <row r="121" spans="1:9" x14ac:dyDescent="0.3">
      <c r="A121" t="s">
        <v>228</v>
      </c>
      <c r="B121">
        <v>2016</v>
      </c>
      <c r="C121" t="s">
        <v>19</v>
      </c>
      <c r="D121">
        <v>6</v>
      </c>
      <c r="E121">
        <v>2</v>
      </c>
      <c r="F121">
        <v>62</v>
      </c>
      <c r="G121">
        <v>53</v>
      </c>
      <c r="H121" s="5">
        <v>0.85483870967741937</v>
      </c>
      <c r="I121" s="5">
        <f t="shared" si="1"/>
        <v>85.483870967741936</v>
      </c>
    </row>
    <row r="122" spans="1:9" x14ac:dyDescent="0.3">
      <c r="A122" t="s">
        <v>228</v>
      </c>
      <c r="B122">
        <v>2016</v>
      </c>
      <c r="C122" t="s">
        <v>19</v>
      </c>
      <c r="D122">
        <v>6</v>
      </c>
      <c r="E122">
        <v>3</v>
      </c>
      <c r="F122">
        <v>49</v>
      </c>
      <c r="G122">
        <v>31</v>
      </c>
      <c r="H122" s="5">
        <v>0.63265306122448983</v>
      </c>
      <c r="I122" s="5">
        <f t="shared" si="1"/>
        <v>63.265306122448983</v>
      </c>
    </row>
    <row r="123" spans="1:9" x14ac:dyDescent="0.3">
      <c r="A123" t="s">
        <v>228</v>
      </c>
      <c r="B123">
        <v>2016</v>
      </c>
      <c r="C123" t="s">
        <v>7</v>
      </c>
      <c r="D123">
        <v>1</v>
      </c>
      <c r="E123">
        <v>1</v>
      </c>
      <c r="F123">
        <v>65</v>
      </c>
      <c r="G123">
        <v>42</v>
      </c>
      <c r="H123" s="5">
        <v>0.64615384615384619</v>
      </c>
      <c r="I123" s="5">
        <f t="shared" si="1"/>
        <v>64.615384615384613</v>
      </c>
    </row>
    <row r="124" spans="1:9" x14ac:dyDescent="0.3">
      <c r="A124" t="s">
        <v>228</v>
      </c>
      <c r="B124">
        <v>2016</v>
      </c>
      <c r="C124" t="s">
        <v>7</v>
      </c>
      <c r="D124">
        <v>1</v>
      </c>
      <c r="E124">
        <v>2</v>
      </c>
      <c r="F124">
        <v>56</v>
      </c>
      <c r="G124">
        <v>46</v>
      </c>
      <c r="H124" s="5">
        <v>0.8214285714285714</v>
      </c>
      <c r="I124" s="5">
        <f t="shared" si="1"/>
        <v>82.142857142857139</v>
      </c>
    </row>
    <row r="125" spans="1:9" x14ac:dyDescent="0.3">
      <c r="A125" t="s">
        <v>228</v>
      </c>
      <c r="B125">
        <v>2016</v>
      </c>
      <c r="C125" t="s">
        <v>7</v>
      </c>
      <c r="D125">
        <v>1</v>
      </c>
      <c r="E125">
        <v>3</v>
      </c>
      <c r="F125">
        <v>65</v>
      </c>
      <c r="G125">
        <v>58</v>
      </c>
      <c r="H125" s="5">
        <v>0.89230769230769236</v>
      </c>
      <c r="I125" s="5">
        <f t="shared" si="1"/>
        <v>89.230769230769241</v>
      </c>
    </row>
    <row r="126" spans="1:9" x14ac:dyDescent="0.3">
      <c r="A126" t="s">
        <v>228</v>
      </c>
      <c r="B126">
        <v>2016</v>
      </c>
      <c r="C126" t="s">
        <v>7</v>
      </c>
      <c r="D126">
        <v>2</v>
      </c>
      <c r="E126">
        <v>1</v>
      </c>
      <c r="F126">
        <v>86</v>
      </c>
      <c r="G126">
        <v>60</v>
      </c>
      <c r="H126" s="5">
        <v>0.69767441860465118</v>
      </c>
      <c r="I126" s="5">
        <f t="shared" si="1"/>
        <v>69.767441860465112</v>
      </c>
    </row>
    <row r="127" spans="1:9" x14ac:dyDescent="0.3">
      <c r="A127" t="s">
        <v>228</v>
      </c>
      <c r="B127">
        <v>2016</v>
      </c>
      <c r="C127" t="s">
        <v>7</v>
      </c>
      <c r="D127">
        <v>2</v>
      </c>
      <c r="E127">
        <v>2</v>
      </c>
      <c r="F127">
        <v>75</v>
      </c>
      <c r="G127">
        <v>75</v>
      </c>
      <c r="H127" s="5">
        <v>1</v>
      </c>
      <c r="I127" s="5">
        <f t="shared" si="1"/>
        <v>100</v>
      </c>
    </row>
    <row r="128" spans="1:9" x14ac:dyDescent="0.3">
      <c r="A128" t="s">
        <v>228</v>
      </c>
      <c r="B128">
        <v>2016</v>
      </c>
      <c r="C128" t="s">
        <v>7</v>
      </c>
      <c r="D128">
        <v>2</v>
      </c>
      <c r="E128">
        <v>3</v>
      </c>
      <c r="F128">
        <v>39</v>
      </c>
      <c r="G128">
        <v>37</v>
      </c>
      <c r="H128" s="5">
        <v>0.94871794871794868</v>
      </c>
      <c r="I128" s="5">
        <f t="shared" si="1"/>
        <v>94.871794871794862</v>
      </c>
    </row>
    <row r="129" spans="1:9" x14ac:dyDescent="0.3">
      <c r="A129" t="s">
        <v>228</v>
      </c>
      <c r="B129">
        <v>2016</v>
      </c>
      <c r="C129" t="s">
        <v>7</v>
      </c>
      <c r="D129">
        <v>3</v>
      </c>
      <c r="E129">
        <v>1</v>
      </c>
      <c r="F129">
        <v>40</v>
      </c>
      <c r="G129">
        <v>34</v>
      </c>
      <c r="H129" s="5">
        <v>0.85</v>
      </c>
      <c r="I129" s="5">
        <f t="shared" si="1"/>
        <v>85</v>
      </c>
    </row>
    <row r="130" spans="1:9" x14ac:dyDescent="0.3">
      <c r="A130" t="s">
        <v>228</v>
      </c>
      <c r="B130">
        <v>2016</v>
      </c>
      <c r="C130" t="s">
        <v>7</v>
      </c>
      <c r="D130">
        <v>3</v>
      </c>
      <c r="E130">
        <v>2</v>
      </c>
      <c r="F130">
        <v>111</v>
      </c>
      <c r="G130">
        <v>74</v>
      </c>
      <c r="H130" s="5">
        <v>0.66666666666666663</v>
      </c>
      <c r="I130" s="5">
        <f t="shared" si="1"/>
        <v>66.666666666666657</v>
      </c>
    </row>
    <row r="131" spans="1:9" x14ac:dyDescent="0.3">
      <c r="A131" t="s">
        <v>228</v>
      </c>
      <c r="B131">
        <v>2016</v>
      </c>
      <c r="C131" t="s">
        <v>7</v>
      </c>
      <c r="D131">
        <v>3</v>
      </c>
      <c r="E131">
        <v>3</v>
      </c>
      <c r="F131">
        <v>40</v>
      </c>
      <c r="G131">
        <v>29</v>
      </c>
      <c r="H131" s="5">
        <v>0.72499999999999998</v>
      </c>
      <c r="I131" s="5">
        <f t="shared" ref="I131:I194" si="2">H131*100</f>
        <v>72.5</v>
      </c>
    </row>
    <row r="132" spans="1:9" x14ac:dyDescent="0.3">
      <c r="A132" t="s">
        <v>228</v>
      </c>
      <c r="B132">
        <v>2016</v>
      </c>
      <c r="C132" t="s">
        <v>7</v>
      </c>
      <c r="D132">
        <v>4</v>
      </c>
      <c r="E132">
        <v>1</v>
      </c>
      <c r="F132">
        <v>95</v>
      </c>
      <c r="G132">
        <v>65</v>
      </c>
      <c r="H132" s="5">
        <v>0.68421052631578949</v>
      </c>
      <c r="I132" s="5">
        <f t="shared" si="2"/>
        <v>68.421052631578945</v>
      </c>
    </row>
    <row r="133" spans="1:9" x14ac:dyDescent="0.3">
      <c r="A133" t="s">
        <v>228</v>
      </c>
      <c r="B133">
        <v>2016</v>
      </c>
      <c r="C133" t="s">
        <v>7</v>
      </c>
      <c r="D133">
        <v>4</v>
      </c>
      <c r="E133">
        <v>2</v>
      </c>
      <c r="F133">
        <v>42</v>
      </c>
      <c r="G133">
        <v>35</v>
      </c>
      <c r="H133" s="5">
        <v>0.83333333333333337</v>
      </c>
      <c r="I133" s="5">
        <f t="shared" si="2"/>
        <v>83.333333333333343</v>
      </c>
    </row>
    <row r="134" spans="1:9" x14ac:dyDescent="0.3">
      <c r="A134" t="s">
        <v>228</v>
      </c>
      <c r="B134">
        <v>2016</v>
      </c>
      <c r="C134" t="s">
        <v>7</v>
      </c>
      <c r="D134">
        <v>4</v>
      </c>
      <c r="E134">
        <v>3</v>
      </c>
      <c r="F134">
        <v>85</v>
      </c>
      <c r="G134">
        <v>62</v>
      </c>
      <c r="H134" s="5">
        <v>0.72941176470588232</v>
      </c>
      <c r="I134" s="5">
        <f t="shared" si="2"/>
        <v>72.941176470588232</v>
      </c>
    </row>
    <row r="135" spans="1:9" x14ac:dyDescent="0.3">
      <c r="A135" t="s">
        <v>228</v>
      </c>
      <c r="B135">
        <v>2016</v>
      </c>
      <c r="C135" t="s">
        <v>7</v>
      </c>
      <c r="D135">
        <v>5</v>
      </c>
      <c r="E135">
        <v>1</v>
      </c>
      <c r="F135">
        <v>60</v>
      </c>
      <c r="G135">
        <v>48</v>
      </c>
      <c r="H135" s="5">
        <v>0.8</v>
      </c>
      <c r="I135" s="5">
        <f t="shared" si="2"/>
        <v>80</v>
      </c>
    </row>
    <row r="136" spans="1:9" x14ac:dyDescent="0.3">
      <c r="A136" t="s">
        <v>228</v>
      </c>
      <c r="B136">
        <v>2016</v>
      </c>
      <c r="C136" t="s">
        <v>7</v>
      </c>
      <c r="D136">
        <v>5</v>
      </c>
      <c r="E136">
        <v>2</v>
      </c>
      <c r="F136">
        <v>100</v>
      </c>
      <c r="G136">
        <v>85</v>
      </c>
      <c r="H136" s="5">
        <v>0.85</v>
      </c>
      <c r="I136" s="5">
        <f t="shared" si="2"/>
        <v>85</v>
      </c>
    </row>
    <row r="137" spans="1:9" x14ac:dyDescent="0.3">
      <c r="A137" t="s">
        <v>228</v>
      </c>
      <c r="B137">
        <v>2016</v>
      </c>
      <c r="C137" t="s">
        <v>7</v>
      </c>
      <c r="D137">
        <v>5</v>
      </c>
      <c r="E137">
        <v>3</v>
      </c>
      <c r="F137">
        <v>86</v>
      </c>
      <c r="G137">
        <v>72</v>
      </c>
      <c r="H137" s="5">
        <v>0.83720930232558144</v>
      </c>
      <c r="I137" s="5">
        <f t="shared" si="2"/>
        <v>83.720930232558146</v>
      </c>
    </row>
    <row r="138" spans="1:9" x14ac:dyDescent="0.3">
      <c r="A138" t="s">
        <v>228</v>
      </c>
      <c r="B138">
        <v>2016</v>
      </c>
      <c r="C138" t="s">
        <v>7</v>
      </c>
      <c r="D138">
        <v>6</v>
      </c>
      <c r="E138">
        <v>1</v>
      </c>
      <c r="F138">
        <v>47</v>
      </c>
      <c r="G138">
        <v>37</v>
      </c>
      <c r="H138" s="5">
        <v>0.78723404255319152</v>
      </c>
      <c r="I138" s="5">
        <f t="shared" si="2"/>
        <v>78.723404255319153</v>
      </c>
    </row>
    <row r="139" spans="1:9" x14ac:dyDescent="0.3">
      <c r="A139" t="s">
        <v>228</v>
      </c>
      <c r="B139">
        <v>2016</v>
      </c>
      <c r="C139" t="s">
        <v>7</v>
      </c>
      <c r="D139">
        <v>6</v>
      </c>
      <c r="E139">
        <v>2</v>
      </c>
      <c r="F139">
        <v>105</v>
      </c>
      <c r="G139">
        <v>88</v>
      </c>
      <c r="H139" s="5">
        <v>0.83809523809523812</v>
      </c>
      <c r="I139" s="5">
        <f t="shared" si="2"/>
        <v>83.80952380952381</v>
      </c>
    </row>
    <row r="140" spans="1:9" x14ac:dyDescent="0.3">
      <c r="A140" t="s">
        <v>228</v>
      </c>
      <c r="B140">
        <v>2016</v>
      </c>
      <c r="C140" t="s">
        <v>7</v>
      </c>
      <c r="D140">
        <v>6</v>
      </c>
      <c r="E140">
        <v>3</v>
      </c>
      <c r="F140">
        <v>39</v>
      </c>
      <c r="G140">
        <v>30</v>
      </c>
      <c r="H140" s="5">
        <v>0.76923076923076927</v>
      </c>
      <c r="I140" s="5">
        <f t="shared" si="2"/>
        <v>76.923076923076934</v>
      </c>
    </row>
    <row r="141" spans="1:9" x14ac:dyDescent="0.3">
      <c r="A141" t="s">
        <v>228</v>
      </c>
      <c r="B141">
        <v>2016</v>
      </c>
      <c r="C141" t="s">
        <v>6</v>
      </c>
      <c r="D141">
        <v>1</v>
      </c>
      <c r="E141">
        <v>1</v>
      </c>
      <c r="F141">
        <v>52</v>
      </c>
      <c r="G141">
        <v>41</v>
      </c>
      <c r="H141" s="5">
        <v>0.78846153846153844</v>
      </c>
      <c r="I141" s="5">
        <f t="shared" si="2"/>
        <v>78.84615384615384</v>
      </c>
    </row>
    <row r="142" spans="1:9" x14ac:dyDescent="0.3">
      <c r="A142" t="s">
        <v>228</v>
      </c>
      <c r="B142">
        <v>2016</v>
      </c>
      <c r="C142" t="s">
        <v>6</v>
      </c>
      <c r="D142">
        <v>1</v>
      </c>
      <c r="E142">
        <v>2</v>
      </c>
      <c r="F142">
        <v>123</v>
      </c>
      <c r="G142">
        <v>72</v>
      </c>
      <c r="H142" s="5">
        <v>0.58536585365853655</v>
      </c>
      <c r="I142" s="5">
        <f t="shared" si="2"/>
        <v>58.536585365853654</v>
      </c>
    </row>
    <row r="143" spans="1:9" x14ac:dyDescent="0.3">
      <c r="A143" t="s">
        <v>228</v>
      </c>
      <c r="B143">
        <v>2016</v>
      </c>
      <c r="C143" t="s">
        <v>6</v>
      </c>
      <c r="D143">
        <v>1</v>
      </c>
      <c r="E143">
        <v>3</v>
      </c>
      <c r="F143">
        <v>43</v>
      </c>
      <c r="G143">
        <v>42</v>
      </c>
      <c r="H143" s="5">
        <v>0.97674418604651159</v>
      </c>
      <c r="I143" s="5">
        <f t="shared" si="2"/>
        <v>97.674418604651152</v>
      </c>
    </row>
    <row r="144" spans="1:9" x14ac:dyDescent="0.3">
      <c r="A144" t="s">
        <v>228</v>
      </c>
      <c r="B144">
        <v>2016</v>
      </c>
      <c r="C144" t="s">
        <v>6</v>
      </c>
      <c r="D144">
        <v>2</v>
      </c>
      <c r="E144">
        <v>1</v>
      </c>
      <c r="F144">
        <v>86</v>
      </c>
      <c r="G144">
        <v>57</v>
      </c>
      <c r="H144" s="5">
        <v>0.66279069767441856</v>
      </c>
      <c r="I144" s="5">
        <f t="shared" si="2"/>
        <v>66.279069767441854</v>
      </c>
    </row>
    <row r="145" spans="1:9" x14ac:dyDescent="0.3">
      <c r="A145" t="s">
        <v>228</v>
      </c>
      <c r="B145">
        <v>2016</v>
      </c>
      <c r="C145" t="s">
        <v>6</v>
      </c>
      <c r="D145">
        <v>2</v>
      </c>
      <c r="E145">
        <v>2</v>
      </c>
      <c r="F145">
        <v>48</v>
      </c>
      <c r="G145">
        <v>29</v>
      </c>
      <c r="H145" s="5">
        <v>0.60416666666666663</v>
      </c>
      <c r="I145" s="5">
        <f t="shared" si="2"/>
        <v>60.416666666666664</v>
      </c>
    </row>
    <row r="146" spans="1:9" x14ac:dyDescent="0.3">
      <c r="A146" t="s">
        <v>228</v>
      </c>
      <c r="B146">
        <v>2016</v>
      </c>
      <c r="C146" t="s">
        <v>6</v>
      </c>
      <c r="D146">
        <v>2</v>
      </c>
      <c r="E146">
        <v>3</v>
      </c>
      <c r="F146">
        <v>80</v>
      </c>
      <c r="G146">
        <v>71</v>
      </c>
      <c r="H146" s="5">
        <v>0.88749999999999996</v>
      </c>
      <c r="I146" s="5">
        <f t="shared" si="2"/>
        <v>88.75</v>
      </c>
    </row>
    <row r="147" spans="1:9" x14ac:dyDescent="0.3">
      <c r="A147" t="s">
        <v>228</v>
      </c>
      <c r="B147">
        <v>2016</v>
      </c>
      <c r="C147" t="s">
        <v>6</v>
      </c>
      <c r="D147">
        <v>3</v>
      </c>
      <c r="E147">
        <v>1</v>
      </c>
      <c r="F147">
        <v>60</v>
      </c>
      <c r="G147">
        <v>54</v>
      </c>
      <c r="H147" s="5">
        <v>0.9</v>
      </c>
      <c r="I147" s="5">
        <f t="shared" si="2"/>
        <v>90</v>
      </c>
    </row>
    <row r="148" spans="1:9" x14ac:dyDescent="0.3">
      <c r="A148" t="s">
        <v>228</v>
      </c>
      <c r="B148">
        <v>2016</v>
      </c>
      <c r="C148" t="s">
        <v>6</v>
      </c>
      <c r="D148">
        <v>3</v>
      </c>
      <c r="E148">
        <v>2</v>
      </c>
      <c r="F148">
        <v>60</v>
      </c>
      <c r="G148">
        <v>55</v>
      </c>
      <c r="H148" s="5">
        <v>0.91666666666666663</v>
      </c>
      <c r="I148" s="5">
        <f t="shared" si="2"/>
        <v>91.666666666666657</v>
      </c>
    </row>
    <row r="149" spans="1:9" x14ac:dyDescent="0.3">
      <c r="A149" t="s">
        <v>228</v>
      </c>
      <c r="B149">
        <v>2016</v>
      </c>
      <c r="C149" t="s">
        <v>6</v>
      </c>
      <c r="D149">
        <v>3</v>
      </c>
      <c r="E149">
        <v>3</v>
      </c>
      <c r="F149">
        <v>59</v>
      </c>
      <c r="G149">
        <v>43</v>
      </c>
      <c r="H149" s="5">
        <v>0.72881355932203384</v>
      </c>
      <c r="I149" s="5">
        <f t="shared" si="2"/>
        <v>72.881355932203391</v>
      </c>
    </row>
    <row r="150" spans="1:9" x14ac:dyDescent="0.3">
      <c r="A150" t="s">
        <v>228</v>
      </c>
      <c r="B150">
        <v>2016</v>
      </c>
      <c r="C150" t="s">
        <v>6</v>
      </c>
      <c r="D150">
        <v>4</v>
      </c>
      <c r="E150">
        <v>1</v>
      </c>
      <c r="F150">
        <v>53</v>
      </c>
      <c r="G150">
        <v>41</v>
      </c>
      <c r="H150" s="5">
        <v>0.77358490566037741</v>
      </c>
      <c r="I150" s="5">
        <f t="shared" si="2"/>
        <v>77.358490566037744</v>
      </c>
    </row>
    <row r="151" spans="1:9" x14ac:dyDescent="0.3">
      <c r="A151" t="s">
        <v>228</v>
      </c>
      <c r="B151">
        <v>2016</v>
      </c>
      <c r="C151" t="s">
        <v>6</v>
      </c>
      <c r="D151">
        <v>4</v>
      </c>
      <c r="E151">
        <v>2</v>
      </c>
      <c r="F151">
        <v>52</v>
      </c>
      <c r="G151">
        <v>48</v>
      </c>
      <c r="H151" s="5">
        <v>0.92307692307692313</v>
      </c>
      <c r="I151" s="5">
        <f t="shared" si="2"/>
        <v>92.307692307692307</v>
      </c>
    </row>
    <row r="152" spans="1:9" x14ac:dyDescent="0.3">
      <c r="A152" t="s">
        <v>228</v>
      </c>
      <c r="B152">
        <v>2016</v>
      </c>
      <c r="C152" t="s">
        <v>6</v>
      </c>
      <c r="D152">
        <v>4</v>
      </c>
      <c r="E152">
        <v>3</v>
      </c>
      <c r="F152">
        <v>31</v>
      </c>
      <c r="G152">
        <v>22</v>
      </c>
      <c r="H152" s="5">
        <v>0.70967741935483875</v>
      </c>
      <c r="I152" s="5">
        <f t="shared" si="2"/>
        <v>70.967741935483872</v>
      </c>
    </row>
    <row r="153" spans="1:9" x14ac:dyDescent="0.3">
      <c r="A153" t="s">
        <v>228</v>
      </c>
      <c r="B153">
        <v>2016</v>
      </c>
      <c r="C153" t="s">
        <v>6</v>
      </c>
      <c r="D153">
        <v>5</v>
      </c>
      <c r="E153">
        <v>1</v>
      </c>
      <c r="F153">
        <v>71</v>
      </c>
      <c r="G153">
        <v>35</v>
      </c>
      <c r="H153" s="5">
        <v>0.49295774647887325</v>
      </c>
      <c r="I153" s="5">
        <f t="shared" si="2"/>
        <v>49.295774647887328</v>
      </c>
    </row>
    <row r="154" spans="1:9" x14ac:dyDescent="0.3">
      <c r="A154" t="s">
        <v>228</v>
      </c>
      <c r="B154">
        <v>2016</v>
      </c>
      <c r="C154" t="s">
        <v>6</v>
      </c>
      <c r="D154">
        <v>5</v>
      </c>
      <c r="E154">
        <v>2</v>
      </c>
      <c r="F154">
        <v>84</v>
      </c>
      <c r="G154">
        <v>22</v>
      </c>
      <c r="H154" s="5">
        <v>0.26190476190476192</v>
      </c>
      <c r="I154" s="5">
        <f t="shared" si="2"/>
        <v>26.190476190476193</v>
      </c>
    </row>
    <row r="155" spans="1:9" x14ac:dyDescent="0.3">
      <c r="A155" t="s">
        <v>228</v>
      </c>
      <c r="B155">
        <v>2016</v>
      </c>
      <c r="C155" t="s">
        <v>6</v>
      </c>
      <c r="D155">
        <v>5</v>
      </c>
      <c r="E155">
        <v>3</v>
      </c>
      <c r="F155">
        <v>57</v>
      </c>
      <c r="G155">
        <v>35</v>
      </c>
      <c r="H155" s="5">
        <v>0.61403508771929827</v>
      </c>
      <c r="I155" s="5">
        <f t="shared" si="2"/>
        <v>61.403508771929829</v>
      </c>
    </row>
    <row r="156" spans="1:9" x14ac:dyDescent="0.3">
      <c r="A156" t="s">
        <v>228</v>
      </c>
      <c r="B156">
        <v>2016</v>
      </c>
      <c r="C156" t="s">
        <v>6</v>
      </c>
      <c r="D156">
        <v>6</v>
      </c>
      <c r="E156">
        <v>1</v>
      </c>
      <c r="F156">
        <v>38</v>
      </c>
      <c r="G156">
        <v>34</v>
      </c>
      <c r="H156" s="5">
        <v>0.89473684210526316</v>
      </c>
      <c r="I156" s="5">
        <f t="shared" si="2"/>
        <v>89.473684210526315</v>
      </c>
    </row>
    <row r="157" spans="1:9" x14ac:dyDescent="0.3">
      <c r="A157" t="s">
        <v>228</v>
      </c>
      <c r="B157">
        <v>2016</v>
      </c>
      <c r="C157" t="s">
        <v>6</v>
      </c>
      <c r="D157">
        <v>6</v>
      </c>
      <c r="E157">
        <v>2</v>
      </c>
      <c r="F157">
        <v>42</v>
      </c>
      <c r="G157">
        <v>31</v>
      </c>
      <c r="H157" s="5">
        <v>0.73809523809523814</v>
      </c>
      <c r="I157" s="5">
        <f t="shared" si="2"/>
        <v>73.80952380952381</v>
      </c>
    </row>
    <row r="158" spans="1:9" x14ac:dyDescent="0.3">
      <c r="A158" t="s">
        <v>228</v>
      </c>
      <c r="B158">
        <v>2016</v>
      </c>
      <c r="C158" t="s">
        <v>6</v>
      </c>
      <c r="D158">
        <v>6</v>
      </c>
      <c r="E158">
        <v>3</v>
      </c>
      <c r="F158">
        <v>44</v>
      </c>
      <c r="G158">
        <v>35</v>
      </c>
      <c r="H158" s="5">
        <v>0.79545454545454541</v>
      </c>
      <c r="I158" s="5">
        <f t="shared" si="2"/>
        <v>79.545454545454547</v>
      </c>
    </row>
    <row r="159" spans="1:9" x14ac:dyDescent="0.3">
      <c r="A159" t="s">
        <v>228</v>
      </c>
      <c r="B159">
        <v>2021</v>
      </c>
      <c r="C159" t="s">
        <v>18</v>
      </c>
      <c r="D159">
        <v>1</v>
      </c>
      <c r="E159">
        <v>1</v>
      </c>
      <c r="F159">
        <v>36</v>
      </c>
      <c r="G159">
        <v>31</v>
      </c>
      <c r="H159" s="2">
        <f t="shared" ref="H159:H222" si="3">G159/F159</f>
        <v>0.86111111111111116</v>
      </c>
      <c r="I159" s="5">
        <f t="shared" si="2"/>
        <v>86.111111111111114</v>
      </c>
    </row>
    <row r="160" spans="1:9" x14ac:dyDescent="0.3">
      <c r="A160" t="s">
        <v>228</v>
      </c>
      <c r="B160">
        <v>2021</v>
      </c>
      <c r="C160" t="s">
        <v>18</v>
      </c>
      <c r="D160">
        <v>1</v>
      </c>
      <c r="E160">
        <v>2</v>
      </c>
      <c r="F160">
        <v>30</v>
      </c>
      <c r="G160">
        <v>26</v>
      </c>
      <c r="H160" s="2">
        <f>G160/F160</f>
        <v>0.8666666666666667</v>
      </c>
      <c r="I160" s="5">
        <f t="shared" si="2"/>
        <v>86.666666666666671</v>
      </c>
    </row>
    <row r="161" spans="1:9" x14ac:dyDescent="0.3">
      <c r="A161" t="s">
        <v>228</v>
      </c>
      <c r="B161">
        <v>2021</v>
      </c>
      <c r="C161" t="s">
        <v>18</v>
      </c>
      <c r="D161">
        <v>1</v>
      </c>
      <c r="E161">
        <v>3</v>
      </c>
      <c r="F161">
        <v>49</v>
      </c>
      <c r="G161">
        <v>43</v>
      </c>
      <c r="H161" s="2">
        <f t="shared" si="3"/>
        <v>0.87755102040816324</v>
      </c>
      <c r="I161" s="5">
        <f t="shared" si="2"/>
        <v>87.755102040816325</v>
      </c>
    </row>
    <row r="162" spans="1:9" x14ac:dyDescent="0.3">
      <c r="A162" t="s">
        <v>228</v>
      </c>
      <c r="B162">
        <v>2021</v>
      </c>
      <c r="C162" t="s">
        <v>18</v>
      </c>
      <c r="D162">
        <v>2</v>
      </c>
      <c r="E162">
        <v>1</v>
      </c>
      <c r="F162">
        <v>44</v>
      </c>
      <c r="G162">
        <v>36</v>
      </c>
      <c r="H162" s="2">
        <f t="shared" si="3"/>
        <v>0.81818181818181823</v>
      </c>
      <c r="I162" s="5">
        <f t="shared" si="2"/>
        <v>81.818181818181827</v>
      </c>
    </row>
    <row r="163" spans="1:9" x14ac:dyDescent="0.3">
      <c r="A163" t="s">
        <v>228</v>
      </c>
      <c r="B163">
        <v>2021</v>
      </c>
      <c r="C163" t="s">
        <v>18</v>
      </c>
      <c r="D163">
        <v>2</v>
      </c>
      <c r="E163">
        <v>2</v>
      </c>
      <c r="F163">
        <v>27</v>
      </c>
      <c r="G163">
        <v>18</v>
      </c>
      <c r="H163" s="2">
        <f t="shared" si="3"/>
        <v>0.66666666666666663</v>
      </c>
      <c r="I163" s="5">
        <f t="shared" si="2"/>
        <v>66.666666666666657</v>
      </c>
    </row>
    <row r="164" spans="1:9" x14ac:dyDescent="0.3">
      <c r="A164" t="s">
        <v>228</v>
      </c>
      <c r="B164">
        <v>2021</v>
      </c>
      <c r="C164" t="s">
        <v>18</v>
      </c>
      <c r="D164">
        <v>2</v>
      </c>
      <c r="E164">
        <v>3</v>
      </c>
      <c r="F164">
        <v>29</v>
      </c>
      <c r="G164">
        <v>25</v>
      </c>
      <c r="H164" s="2">
        <f t="shared" si="3"/>
        <v>0.86206896551724133</v>
      </c>
      <c r="I164" s="5">
        <f t="shared" si="2"/>
        <v>86.206896551724128</v>
      </c>
    </row>
    <row r="165" spans="1:9" x14ac:dyDescent="0.3">
      <c r="A165" t="s">
        <v>228</v>
      </c>
      <c r="B165">
        <v>2021</v>
      </c>
      <c r="C165" t="s">
        <v>18</v>
      </c>
      <c r="D165">
        <v>3</v>
      </c>
      <c r="E165">
        <v>1</v>
      </c>
      <c r="F165">
        <v>51</v>
      </c>
      <c r="G165">
        <v>42</v>
      </c>
      <c r="H165" s="2">
        <f t="shared" si="3"/>
        <v>0.82352941176470584</v>
      </c>
      <c r="I165" s="5">
        <f t="shared" si="2"/>
        <v>82.35294117647058</v>
      </c>
    </row>
    <row r="166" spans="1:9" x14ac:dyDescent="0.3">
      <c r="A166" t="s">
        <v>228</v>
      </c>
      <c r="B166">
        <v>2021</v>
      </c>
      <c r="C166" t="s">
        <v>18</v>
      </c>
      <c r="D166">
        <v>3</v>
      </c>
      <c r="E166">
        <v>2</v>
      </c>
      <c r="F166">
        <v>35</v>
      </c>
      <c r="G166">
        <v>31</v>
      </c>
      <c r="H166" s="2">
        <f t="shared" si="3"/>
        <v>0.88571428571428568</v>
      </c>
      <c r="I166" s="5">
        <f t="shared" si="2"/>
        <v>88.571428571428569</v>
      </c>
    </row>
    <row r="167" spans="1:9" x14ac:dyDescent="0.3">
      <c r="A167" t="s">
        <v>228</v>
      </c>
      <c r="B167">
        <v>2021</v>
      </c>
      <c r="C167" t="s">
        <v>18</v>
      </c>
      <c r="D167">
        <v>3</v>
      </c>
      <c r="E167">
        <v>3</v>
      </c>
      <c r="F167">
        <v>43</v>
      </c>
      <c r="G167">
        <v>38</v>
      </c>
      <c r="H167" s="2">
        <f t="shared" si="3"/>
        <v>0.88372093023255816</v>
      </c>
      <c r="I167" s="5">
        <f t="shared" si="2"/>
        <v>88.372093023255815</v>
      </c>
    </row>
    <row r="168" spans="1:9" x14ac:dyDescent="0.3">
      <c r="A168" t="s">
        <v>228</v>
      </c>
      <c r="B168">
        <v>2021</v>
      </c>
      <c r="C168" t="s">
        <v>18</v>
      </c>
      <c r="D168">
        <v>4</v>
      </c>
      <c r="E168">
        <v>1</v>
      </c>
      <c r="F168">
        <v>34</v>
      </c>
      <c r="G168">
        <v>25</v>
      </c>
      <c r="H168" s="2">
        <f t="shared" si="3"/>
        <v>0.73529411764705888</v>
      </c>
      <c r="I168" s="5">
        <f t="shared" si="2"/>
        <v>73.529411764705884</v>
      </c>
    </row>
    <row r="169" spans="1:9" x14ac:dyDescent="0.3">
      <c r="A169" t="s">
        <v>228</v>
      </c>
      <c r="B169">
        <v>2021</v>
      </c>
      <c r="C169" t="s">
        <v>18</v>
      </c>
      <c r="D169">
        <v>4</v>
      </c>
      <c r="E169">
        <v>2</v>
      </c>
      <c r="F169">
        <v>77</v>
      </c>
      <c r="G169">
        <v>68</v>
      </c>
      <c r="H169" s="2">
        <f t="shared" si="3"/>
        <v>0.88311688311688308</v>
      </c>
      <c r="I169" s="5">
        <f t="shared" si="2"/>
        <v>88.311688311688314</v>
      </c>
    </row>
    <row r="170" spans="1:9" x14ac:dyDescent="0.3">
      <c r="A170" t="s">
        <v>228</v>
      </c>
      <c r="B170">
        <v>2021</v>
      </c>
      <c r="C170" t="s">
        <v>18</v>
      </c>
      <c r="D170">
        <v>4</v>
      </c>
      <c r="E170">
        <v>3</v>
      </c>
      <c r="F170">
        <v>40</v>
      </c>
      <c r="G170">
        <v>32</v>
      </c>
      <c r="H170" s="2">
        <f t="shared" si="3"/>
        <v>0.8</v>
      </c>
      <c r="I170" s="5">
        <f t="shared" si="2"/>
        <v>80</v>
      </c>
    </row>
    <row r="171" spans="1:9" x14ac:dyDescent="0.3">
      <c r="A171" t="s">
        <v>228</v>
      </c>
      <c r="B171">
        <v>2021</v>
      </c>
      <c r="C171" t="s">
        <v>18</v>
      </c>
      <c r="D171">
        <v>5</v>
      </c>
      <c r="E171">
        <v>1</v>
      </c>
      <c r="F171">
        <v>34</v>
      </c>
      <c r="G171">
        <v>19</v>
      </c>
      <c r="H171" s="2">
        <f t="shared" si="3"/>
        <v>0.55882352941176472</v>
      </c>
      <c r="I171" s="5">
        <f t="shared" si="2"/>
        <v>55.882352941176471</v>
      </c>
    </row>
    <row r="172" spans="1:9" x14ac:dyDescent="0.3">
      <c r="A172" t="s">
        <v>228</v>
      </c>
      <c r="B172">
        <v>2021</v>
      </c>
      <c r="C172" t="s">
        <v>18</v>
      </c>
      <c r="D172">
        <v>5</v>
      </c>
      <c r="E172">
        <v>2</v>
      </c>
      <c r="F172">
        <v>61</v>
      </c>
      <c r="G172">
        <v>53</v>
      </c>
      <c r="H172" s="2">
        <f t="shared" si="3"/>
        <v>0.86885245901639341</v>
      </c>
      <c r="I172" s="5">
        <f t="shared" si="2"/>
        <v>86.885245901639337</v>
      </c>
    </row>
    <row r="173" spans="1:9" x14ac:dyDescent="0.3">
      <c r="A173" t="s">
        <v>228</v>
      </c>
      <c r="B173">
        <v>2021</v>
      </c>
      <c r="C173" t="s">
        <v>18</v>
      </c>
      <c r="D173">
        <v>5</v>
      </c>
      <c r="E173">
        <v>3</v>
      </c>
      <c r="F173">
        <v>52</v>
      </c>
      <c r="G173">
        <v>42</v>
      </c>
      <c r="H173" s="2">
        <f t="shared" si="3"/>
        <v>0.80769230769230771</v>
      </c>
      <c r="I173" s="5">
        <f t="shared" si="2"/>
        <v>80.769230769230774</v>
      </c>
    </row>
    <row r="174" spans="1:9" x14ac:dyDescent="0.3">
      <c r="A174" t="s">
        <v>228</v>
      </c>
      <c r="B174">
        <v>2021</v>
      </c>
      <c r="C174" t="s">
        <v>10</v>
      </c>
      <c r="D174">
        <v>1</v>
      </c>
      <c r="E174">
        <v>1</v>
      </c>
      <c r="F174">
        <v>35</v>
      </c>
      <c r="G174">
        <v>31</v>
      </c>
      <c r="H174" s="2">
        <f t="shared" si="3"/>
        <v>0.88571428571428568</v>
      </c>
      <c r="I174" s="5">
        <f t="shared" si="2"/>
        <v>88.571428571428569</v>
      </c>
    </row>
    <row r="175" spans="1:9" x14ac:dyDescent="0.3">
      <c r="A175" t="s">
        <v>228</v>
      </c>
      <c r="B175">
        <v>2021</v>
      </c>
      <c r="C175" t="s">
        <v>10</v>
      </c>
      <c r="D175">
        <v>1</v>
      </c>
      <c r="E175">
        <v>2</v>
      </c>
      <c r="F175">
        <v>63</v>
      </c>
      <c r="G175">
        <v>52</v>
      </c>
      <c r="H175" s="2">
        <f t="shared" si="3"/>
        <v>0.82539682539682535</v>
      </c>
      <c r="I175" s="5">
        <f t="shared" si="2"/>
        <v>82.539682539682531</v>
      </c>
    </row>
    <row r="176" spans="1:9" x14ac:dyDescent="0.3">
      <c r="A176" t="s">
        <v>228</v>
      </c>
      <c r="B176">
        <v>2021</v>
      </c>
      <c r="C176" t="s">
        <v>10</v>
      </c>
      <c r="D176">
        <v>1</v>
      </c>
      <c r="E176">
        <v>3</v>
      </c>
      <c r="F176">
        <v>43</v>
      </c>
      <c r="G176">
        <v>37</v>
      </c>
      <c r="H176" s="2">
        <f t="shared" si="3"/>
        <v>0.86046511627906974</v>
      </c>
      <c r="I176" s="5">
        <f t="shared" si="2"/>
        <v>86.04651162790698</v>
      </c>
    </row>
    <row r="177" spans="1:9" x14ac:dyDescent="0.3">
      <c r="A177" t="s">
        <v>228</v>
      </c>
      <c r="B177">
        <v>2021</v>
      </c>
      <c r="C177" t="s">
        <v>10</v>
      </c>
      <c r="D177">
        <v>2</v>
      </c>
      <c r="E177">
        <v>1</v>
      </c>
      <c r="F177">
        <v>44</v>
      </c>
      <c r="G177">
        <v>39</v>
      </c>
      <c r="H177" s="2">
        <f t="shared" si="3"/>
        <v>0.88636363636363635</v>
      </c>
      <c r="I177" s="5">
        <f t="shared" si="2"/>
        <v>88.63636363636364</v>
      </c>
    </row>
    <row r="178" spans="1:9" x14ac:dyDescent="0.3">
      <c r="A178" t="s">
        <v>228</v>
      </c>
      <c r="B178">
        <v>2021</v>
      </c>
      <c r="C178" t="s">
        <v>10</v>
      </c>
      <c r="D178">
        <v>2</v>
      </c>
      <c r="E178">
        <v>2</v>
      </c>
      <c r="F178">
        <v>44</v>
      </c>
      <c r="G178">
        <v>37</v>
      </c>
      <c r="H178" s="2">
        <f t="shared" si="3"/>
        <v>0.84090909090909094</v>
      </c>
      <c r="I178" s="5">
        <f t="shared" si="2"/>
        <v>84.090909090909093</v>
      </c>
    </row>
    <row r="179" spans="1:9" x14ac:dyDescent="0.3">
      <c r="A179" t="s">
        <v>228</v>
      </c>
      <c r="B179">
        <v>2021</v>
      </c>
      <c r="C179" t="s">
        <v>10</v>
      </c>
      <c r="D179">
        <v>2</v>
      </c>
      <c r="E179">
        <v>3</v>
      </c>
      <c r="F179">
        <v>49</v>
      </c>
      <c r="G179">
        <v>46</v>
      </c>
      <c r="H179" s="2">
        <f t="shared" si="3"/>
        <v>0.93877551020408168</v>
      </c>
      <c r="I179" s="5">
        <f t="shared" si="2"/>
        <v>93.877551020408163</v>
      </c>
    </row>
    <row r="180" spans="1:9" x14ac:dyDescent="0.3">
      <c r="A180" t="s">
        <v>228</v>
      </c>
      <c r="B180">
        <v>2021</v>
      </c>
      <c r="C180" t="s">
        <v>10</v>
      </c>
      <c r="D180">
        <v>3</v>
      </c>
      <c r="E180">
        <v>1</v>
      </c>
      <c r="F180">
        <v>71</v>
      </c>
      <c r="G180">
        <v>61</v>
      </c>
      <c r="H180" s="2">
        <f t="shared" si="3"/>
        <v>0.85915492957746475</v>
      </c>
      <c r="I180" s="5">
        <f t="shared" si="2"/>
        <v>85.91549295774648</v>
      </c>
    </row>
    <row r="181" spans="1:9" x14ac:dyDescent="0.3">
      <c r="A181" t="s">
        <v>228</v>
      </c>
      <c r="B181">
        <v>2021</v>
      </c>
      <c r="C181" t="s">
        <v>10</v>
      </c>
      <c r="D181">
        <v>3</v>
      </c>
      <c r="E181">
        <v>2</v>
      </c>
      <c r="F181">
        <v>72</v>
      </c>
      <c r="G181">
        <v>61</v>
      </c>
      <c r="H181" s="2">
        <f t="shared" si="3"/>
        <v>0.84722222222222221</v>
      </c>
      <c r="I181" s="5">
        <f t="shared" si="2"/>
        <v>84.722222222222214</v>
      </c>
    </row>
    <row r="182" spans="1:9" x14ac:dyDescent="0.3">
      <c r="A182" t="s">
        <v>228</v>
      </c>
      <c r="B182">
        <v>2021</v>
      </c>
      <c r="C182" t="s">
        <v>10</v>
      </c>
      <c r="D182">
        <v>3</v>
      </c>
      <c r="E182">
        <v>3</v>
      </c>
      <c r="F182">
        <v>97</v>
      </c>
      <c r="G182">
        <v>84</v>
      </c>
      <c r="H182" s="2">
        <f t="shared" si="3"/>
        <v>0.865979381443299</v>
      </c>
      <c r="I182" s="5">
        <f t="shared" si="2"/>
        <v>86.597938144329902</v>
      </c>
    </row>
    <row r="183" spans="1:9" x14ac:dyDescent="0.3">
      <c r="A183" t="s">
        <v>228</v>
      </c>
      <c r="B183">
        <v>2021</v>
      </c>
      <c r="C183" t="s">
        <v>10</v>
      </c>
      <c r="D183">
        <v>4</v>
      </c>
      <c r="E183">
        <v>1</v>
      </c>
      <c r="F183">
        <v>75</v>
      </c>
      <c r="G183">
        <v>66</v>
      </c>
      <c r="H183" s="2">
        <f t="shared" si="3"/>
        <v>0.88</v>
      </c>
      <c r="I183" s="5">
        <f t="shared" si="2"/>
        <v>88</v>
      </c>
    </row>
    <row r="184" spans="1:9" x14ac:dyDescent="0.3">
      <c r="A184" t="s">
        <v>228</v>
      </c>
      <c r="B184">
        <v>2021</v>
      </c>
      <c r="C184" t="s">
        <v>10</v>
      </c>
      <c r="D184">
        <v>4</v>
      </c>
      <c r="E184">
        <v>2</v>
      </c>
      <c r="F184">
        <v>83</v>
      </c>
      <c r="G184">
        <v>73</v>
      </c>
      <c r="H184" s="2">
        <f t="shared" si="3"/>
        <v>0.87951807228915657</v>
      </c>
      <c r="I184" s="5">
        <f t="shared" si="2"/>
        <v>87.951807228915655</v>
      </c>
    </row>
    <row r="185" spans="1:9" x14ac:dyDescent="0.3">
      <c r="A185" t="s">
        <v>228</v>
      </c>
      <c r="B185">
        <v>2021</v>
      </c>
      <c r="C185" t="s">
        <v>10</v>
      </c>
      <c r="D185">
        <v>4</v>
      </c>
      <c r="E185">
        <v>3</v>
      </c>
      <c r="F185">
        <v>59</v>
      </c>
      <c r="G185">
        <v>54</v>
      </c>
      <c r="H185" s="2">
        <f t="shared" si="3"/>
        <v>0.9152542372881356</v>
      </c>
      <c r="I185" s="5">
        <f t="shared" si="2"/>
        <v>91.525423728813564</v>
      </c>
    </row>
    <row r="186" spans="1:9" x14ac:dyDescent="0.3">
      <c r="A186" t="s">
        <v>228</v>
      </c>
      <c r="B186">
        <v>2021</v>
      </c>
      <c r="C186" t="s">
        <v>10</v>
      </c>
      <c r="D186">
        <v>5</v>
      </c>
      <c r="E186">
        <v>1</v>
      </c>
      <c r="F186">
        <v>58</v>
      </c>
      <c r="G186">
        <v>53</v>
      </c>
      <c r="H186" s="2">
        <f t="shared" si="3"/>
        <v>0.91379310344827591</v>
      </c>
      <c r="I186" s="5">
        <f t="shared" si="2"/>
        <v>91.379310344827587</v>
      </c>
    </row>
    <row r="187" spans="1:9" x14ac:dyDescent="0.3">
      <c r="A187" t="s">
        <v>228</v>
      </c>
      <c r="B187">
        <v>2021</v>
      </c>
      <c r="C187" t="s">
        <v>10</v>
      </c>
      <c r="D187">
        <v>5</v>
      </c>
      <c r="E187">
        <v>2</v>
      </c>
      <c r="F187">
        <v>61</v>
      </c>
      <c r="G187">
        <v>59</v>
      </c>
      <c r="H187" s="2">
        <f t="shared" si="3"/>
        <v>0.96721311475409832</v>
      </c>
      <c r="I187" s="5">
        <f t="shared" si="2"/>
        <v>96.721311475409834</v>
      </c>
    </row>
    <row r="188" spans="1:9" x14ac:dyDescent="0.3">
      <c r="A188" t="s">
        <v>228</v>
      </c>
      <c r="B188">
        <v>2021</v>
      </c>
      <c r="C188" t="s">
        <v>10</v>
      </c>
      <c r="D188">
        <v>5</v>
      </c>
      <c r="E188">
        <v>3</v>
      </c>
      <c r="F188">
        <v>30</v>
      </c>
      <c r="G188">
        <v>26</v>
      </c>
      <c r="H188" s="2">
        <f t="shared" si="3"/>
        <v>0.8666666666666667</v>
      </c>
      <c r="I188" s="5">
        <f t="shared" si="2"/>
        <v>86.666666666666671</v>
      </c>
    </row>
    <row r="189" spans="1:9" x14ac:dyDescent="0.3">
      <c r="A189" t="s">
        <v>228</v>
      </c>
      <c r="B189">
        <v>2021</v>
      </c>
      <c r="C189" t="s">
        <v>15</v>
      </c>
      <c r="D189">
        <v>1</v>
      </c>
      <c r="E189">
        <v>1</v>
      </c>
      <c r="F189">
        <v>79</v>
      </c>
      <c r="G189">
        <v>71</v>
      </c>
      <c r="H189" s="2">
        <f t="shared" si="3"/>
        <v>0.89873417721518989</v>
      </c>
      <c r="I189" s="5">
        <f t="shared" si="2"/>
        <v>89.87341772151899</v>
      </c>
    </row>
    <row r="190" spans="1:9" x14ac:dyDescent="0.3">
      <c r="A190" t="s">
        <v>228</v>
      </c>
      <c r="B190">
        <v>2021</v>
      </c>
      <c r="C190" t="s">
        <v>15</v>
      </c>
      <c r="D190">
        <v>1</v>
      </c>
      <c r="E190">
        <v>2</v>
      </c>
      <c r="F190">
        <v>98</v>
      </c>
      <c r="G190">
        <v>86</v>
      </c>
      <c r="H190" s="2">
        <f t="shared" si="3"/>
        <v>0.87755102040816324</v>
      </c>
      <c r="I190" s="5">
        <f t="shared" si="2"/>
        <v>87.755102040816325</v>
      </c>
    </row>
    <row r="191" spans="1:9" x14ac:dyDescent="0.3">
      <c r="A191" t="s">
        <v>228</v>
      </c>
      <c r="B191">
        <v>2021</v>
      </c>
      <c r="C191" t="s">
        <v>15</v>
      </c>
      <c r="D191">
        <v>1</v>
      </c>
      <c r="E191">
        <v>3</v>
      </c>
      <c r="F191">
        <v>61</v>
      </c>
      <c r="G191">
        <v>50</v>
      </c>
      <c r="H191" s="2">
        <f t="shared" si="3"/>
        <v>0.81967213114754101</v>
      </c>
      <c r="I191" s="5">
        <f t="shared" si="2"/>
        <v>81.967213114754102</v>
      </c>
    </row>
    <row r="192" spans="1:9" x14ac:dyDescent="0.3">
      <c r="A192" t="s">
        <v>228</v>
      </c>
      <c r="B192">
        <v>2021</v>
      </c>
      <c r="C192" t="s">
        <v>15</v>
      </c>
      <c r="D192">
        <v>2</v>
      </c>
      <c r="E192">
        <v>1</v>
      </c>
      <c r="F192">
        <v>61</v>
      </c>
      <c r="G192">
        <v>59</v>
      </c>
      <c r="H192" s="2">
        <f t="shared" si="3"/>
        <v>0.96721311475409832</v>
      </c>
      <c r="I192" s="5">
        <f t="shared" si="2"/>
        <v>96.721311475409834</v>
      </c>
    </row>
    <row r="193" spans="1:9" x14ac:dyDescent="0.3">
      <c r="A193" t="s">
        <v>228</v>
      </c>
      <c r="B193">
        <v>2021</v>
      </c>
      <c r="C193" t="s">
        <v>15</v>
      </c>
      <c r="D193">
        <v>2</v>
      </c>
      <c r="E193">
        <v>2</v>
      </c>
      <c r="F193">
        <v>77</v>
      </c>
      <c r="G193">
        <v>69</v>
      </c>
      <c r="H193" s="2">
        <f t="shared" si="3"/>
        <v>0.89610389610389607</v>
      </c>
      <c r="I193" s="5">
        <f t="shared" si="2"/>
        <v>89.610389610389603</v>
      </c>
    </row>
    <row r="194" spans="1:9" x14ac:dyDescent="0.3">
      <c r="A194" t="s">
        <v>228</v>
      </c>
      <c r="B194">
        <v>2021</v>
      </c>
      <c r="C194" t="s">
        <v>15</v>
      </c>
      <c r="D194">
        <v>2</v>
      </c>
      <c r="E194">
        <v>3</v>
      </c>
      <c r="F194">
        <v>68</v>
      </c>
      <c r="G194">
        <v>67</v>
      </c>
      <c r="H194" s="2">
        <f t="shared" si="3"/>
        <v>0.98529411764705888</v>
      </c>
      <c r="I194" s="5">
        <f t="shared" si="2"/>
        <v>98.529411764705884</v>
      </c>
    </row>
    <row r="195" spans="1:9" x14ac:dyDescent="0.3">
      <c r="A195" t="s">
        <v>228</v>
      </c>
      <c r="B195">
        <v>2021</v>
      </c>
      <c r="C195" t="s">
        <v>15</v>
      </c>
      <c r="D195">
        <v>3</v>
      </c>
      <c r="E195">
        <v>1</v>
      </c>
      <c r="F195">
        <v>74</v>
      </c>
      <c r="G195">
        <v>66</v>
      </c>
      <c r="H195" s="2">
        <f t="shared" si="3"/>
        <v>0.89189189189189189</v>
      </c>
      <c r="I195" s="5">
        <f t="shared" ref="I195:I258" si="4">H195*100</f>
        <v>89.189189189189193</v>
      </c>
    </row>
    <row r="196" spans="1:9" x14ac:dyDescent="0.3">
      <c r="A196" t="s">
        <v>228</v>
      </c>
      <c r="B196">
        <v>2021</v>
      </c>
      <c r="C196" t="s">
        <v>15</v>
      </c>
      <c r="D196">
        <v>3</v>
      </c>
      <c r="E196">
        <v>2</v>
      </c>
      <c r="F196">
        <v>45</v>
      </c>
      <c r="G196">
        <v>36</v>
      </c>
      <c r="H196" s="2">
        <f t="shared" si="3"/>
        <v>0.8</v>
      </c>
      <c r="I196" s="5">
        <f t="shared" si="4"/>
        <v>80</v>
      </c>
    </row>
    <row r="197" spans="1:9" x14ac:dyDescent="0.3">
      <c r="A197" t="s">
        <v>228</v>
      </c>
      <c r="B197">
        <v>2021</v>
      </c>
      <c r="C197" t="s">
        <v>15</v>
      </c>
      <c r="D197">
        <v>3</v>
      </c>
      <c r="E197">
        <v>3</v>
      </c>
      <c r="F197">
        <v>23</v>
      </c>
      <c r="G197">
        <v>19</v>
      </c>
      <c r="H197" s="2">
        <f t="shared" si="3"/>
        <v>0.82608695652173914</v>
      </c>
      <c r="I197" s="5">
        <f t="shared" si="4"/>
        <v>82.608695652173907</v>
      </c>
    </row>
    <row r="198" spans="1:9" x14ac:dyDescent="0.3">
      <c r="A198" t="s">
        <v>228</v>
      </c>
      <c r="B198">
        <v>2021</v>
      </c>
      <c r="C198" t="s">
        <v>15</v>
      </c>
      <c r="D198">
        <v>4</v>
      </c>
      <c r="E198">
        <v>1</v>
      </c>
      <c r="F198">
        <v>55</v>
      </c>
      <c r="G198">
        <v>48</v>
      </c>
      <c r="H198" s="2">
        <f t="shared" si="3"/>
        <v>0.87272727272727268</v>
      </c>
      <c r="I198" s="5">
        <f t="shared" si="4"/>
        <v>87.272727272727266</v>
      </c>
    </row>
    <row r="199" spans="1:9" x14ac:dyDescent="0.3">
      <c r="A199" t="s">
        <v>228</v>
      </c>
      <c r="B199">
        <v>2021</v>
      </c>
      <c r="C199" t="s">
        <v>15</v>
      </c>
      <c r="D199">
        <v>4</v>
      </c>
      <c r="E199">
        <v>2</v>
      </c>
      <c r="F199">
        <v>69</v>
      </c>
      <c r="G199">
        <v>67</v>
      </c>
      <c r="H199" s="2">
        <f t="shared" si="3"/>
        <v>0.97101449275362317</v>
      </c>
      <c r="I199" s="5">
        <f t="shared" si="4"/>
        <v>97.101449275362313</v>
      </c>
    </row>
    <row r="200" spans="1:9" x14ac:dyDescent="0.3">
      <c r="A200" t="s">
        <v>228</v>
      </c>
      <c r="B200">
        <v>2021</v>
      </c>
      <c r="C200" t="s">
        <v>15</v>
      </c>
      <c r="D200">
        <v>4</v>
      </c>
      <c r="E200">
        <v>3</v>
      </c>
      <c r="F200">
        <v>97</v>
      </c>
      <c r="G200">
        <v>86</v>
      </c>
      <c r="H200" s="2">
        <f t="shared" si="3"/>
        <v>0.88659793814432986</v>
      </c>
      <c r="I200" s="5">
        <f t="shared" si="4"/>
        <v>88.659793814432987</v>
      </c>
    </row>
    <row r="201" spans="1:9" x14ac:dyDescent="0.3">
      <c r="A201" t="s">
        <v>228</v>
      </c>
      <c r="B201">
        <v>2021</v>
      </c>
      <c r="C201" t="s">
        <v>15</v>
      </c>
      <c r="D201">
        <v>5</v>
      </c>
      <c r="E201">
        <v>1</v>
      </c>
      <c r="F201">
        <v>48</v>
      </c>
      <c r="G201">
        <v>45</v>
      </c>
      <c r="H201" s="2">
        <f t="shared" si="3"/>
        <v>0.9375</v>
      </c>
      <c r="I201" s="5">
        <f t="shared" si="4"/>
        <v>93.75</v>
      </c>
    </row>
    <row r="202" spans="1:9" x14ac:dyDescent="0.3">
      <c r="A202" t="s">
        <v>228</v>
      </c>
      <c r="B202">
        <v>2021</v>
      </c>
      <c r="C202" t="s">
        <v>15</v>
      </c>
      <c r="D202">
        <v>5</v>
      </c>
      <c r="E202">
        <v>2</v>
      </c>
      <c r="F202">
        <v>70</v>
      </c>
      <c r="G202">
        <v>60</v>
      </c>
      <c r="H202" s="2">
        <f t="shared" si="3"/>
        <v>0.8571428571428571</v>
      </c>
      <c r="I202" s="5">
        <f t="shared" si="4"/>
        <v>85.714285714285708</v>
      </c>
    </row>
    <row r="203" spans="1:9" x14ac:dyDescent="0.3">
      <c r="A203" t="s">
        <v>228</v>
      </c>
      <c r="B203">
        <v>2021</v>
      </c>
      <c r="C203" t="s">
        <v>15</v>
      </c>
      <c r="D203">
        <v>5</v>
      </c>
      <c r="E203">
        <v>3</v>
      </c>
      <c r="F203">
        <v>65</v>
      </c>
      <c r="G203">
        <v>57</v>
      </c>
      <c r="H203" s="2">
        <f t="shared" si="3"/>
        <v>0.87692307692307692</v>
      </c>
      <c r="I203" s="5">
        <f t="shared" si="4"/>
        <v>87.692307692307693</v>
      </c>
    </row>
    <row r="204" spans="1:9" x14ac:dyDescent="0.3">
      <c r="A204" t="s">
        <v>228</v>
      </c>
      <c r="B204">
        <v>2021</v>
      </c>
      <c r="C204" t="s">
        <v>14</v>
      </c>
      <c r="D204">
        <v>1</v>
      </c>
      <c r="E204">
        <v>1</v>
      </c>
      <c r="F204">
        <v>83</v>
      </c>
      <c r="G204">
        <v>77</v>
      </c>
      <c r="H204" s="2">
        <f t="shared" si="3"/>
        <v>0.92771084337349397</v>
      </c>
      <c r="I204" s="5">
        <f t="shared" si="4"/>
        <v>92.771084337349393</v>
      </c>
    </row>
    <row r="205" spans="1:9" x14ac:dyDescent="0.3">
      <c r="A205" t="s">
        <v>228</v>
      </c>
      <c r="B205">
        <v>2021</v>
      </c>
      <c r="C205" t="s">
        <v>14</v>
      </c>
      <c r="D205">
        <v>1</v>
      </c>
      <c r="E205">
        <v>2</v>
      </c>
      <c r="F205">
        <v>51</v>
      </c>
      <c r="G205">
        <v>37</v>
      </c>
      <c r="H205" s="2">
        <f t="shared" si="3"/>
        <v>0.72549019607843135</v>
      </c>
      <c r="I205" s="5">
        <f t="shared" si="4"/>
        <v>72.549019607843135</v>
      </c>
    </row>
    <row r="206" spans="1:9" x14ac:dyDescent="0.3">
      <c r="A206" t="s">
        <v>228</v>
      </c>
      <c r="B206">
        <v>2021</v>
      </c>
      <c r="C206" t="s">
        <v>14</v>
      </c>
      <c r="D206">
        <v>1</v>
      </c>
      <c r="E206">
        <v>3</v>
      </c>
      <c r="F206">
        <v>74</v>
      </c>
      <c r="G206">
        <v>58</v>
      </c>
      <c r="H206" s="2">
        <f t="shared" si="3"/>
        <v>0.78378378378378377</v>
      </c>
      <c r="I206" s="5">
        <f t="shared" si="4"/>
        <v>78.378378378378372</v>
      </c>
    </row>
    <row r="207" spans="1:9" x14ac:dyDescent="0.3">
      <c r="A207" t="s">
        <v>228</v>
      </c>
      <c r="B207">
        <v>2021</v>
      </c>
      <c r="C207" t="s">
        <v>14</v>
      </c>
      <c r="D207">
        <v>2</v>
      </c>
      <c r="E207">
        <v>1</v>
      </c>
      <c r="F207">
        <v>45</v>
      </c>
      <c r="G207">
        <v>39</v>
      </c>
      <c r="H207" s="2">
        <f t="shared" si="3"/>
        <v>0.8666666666666667</v>
      </c>
      <c r="I207" s="5">
        <f t="shared" si="4"/>
        <v>86.666666666666671</v>
      </c>
    </row>
    <row r="208" spans="1:9" x14ac:dyDescent="0.3">
      <c r="A208" t="s">
        <v>228</v>
      </c>
      <c r="B208">
        <v>2021</v>
      </c>
      <c r="C208" t="s">
        <v>14</v>
      </c>
      <c r="D208">
        <v>2</v>
      </c>
      <c r="E208">
        <v>2</v>
      </c>
      <c r="F208">
        <v>83</v>
      </c>
      <c r="G208">
        <v>64</v>
      </c>
      <c r="H208" s="2">
        <f t="shared" si="3"/>
        <v>0.77108433734939763</v>
      </c>
      <c r="I208" s="5">
        <f t="shared" si="4"/>
        <v>77.108433734939766</v>
      </c>
    </row>
    <row r="209" spans="1:9" x14ac:dyDescent="0.3">
      <c r="A209" t="s">
        <v>228</v>
      </c>
      <c r="B209">
        <v>2021</v>
      </c>
      <c r="C209" t="s">
        <v>14</v>
      </c>
      <c r="D209">
        <v>2</v>
      </c>
      <c r="E209">
        <v>3</v>
      </c>
      <c r="F209">
        <v>62</v>
      </c>
      <c r="G209">
        <v>62</v>
      </c>
      <c r="H209" s="2">
        <f t="shared" si="3"/>
        <v>1</v>
      </c>
      <c r="I209" s="5">
        <f t="shared" si="4"/>
        <v>100</v>
      </c>
    </row>
    <row r="210" spans="1:9" x14ac:dyDescent="0.3">
      <c r="A210" t="s">
        <v>228</v>
      </c>
      <c r="B210">
        <v>2021</v>
      </c>
      <c r="C210" t="s">
        <v>14</v>
      </c>
      <c r="D210">
        <v>3</v>
      </c>
      <c r="E210">
        <v>1</v>
      </c>
      <c r="F210">
        <v>42</v>
      </c>
      <c r="G210">
        <v>37</v>
      </c>
      <c r="H210" s="2">
        <f t="shared" si="3"/>
        <v>0.88095238095238093</v>
      </c>
      <c r="I210" s="5">
        <f t="shared" si="4"/>
        <v>88.095238095238088</v>
      </c>
    </row>
    <row r="211" spans="1:9" x14ac:dyDescent="0.3">
      <c r="A211" t="s">
        <v>228</v>
      </c>
      <c r="B211">
        <v>2021</v>
      </c>
      <c r="C211" t="s">
        <v>14</v>
      </c>
      <c r="D211">
        <v>3</v>
      </c>
      <c r="E211">
        <v>2</v>
      </c>
      <c r="F211">
        <v>58</v>
      </c>
      <c r="G211">
        <v>46</v>
      </c>
      <c r="H211" s="2">
        <f t="shared" si="3"/>
        <v>0.7931034482758621</v>
      </c>
      <c r="I211" s="5">
        <f t="shared" si="4"/>
        <v>79.310344827586206</v>
      </c>
    </row>
    <row r="212" spans="1:9" x14ac:dyDescent="0.3">
      <c r="A212" t="s">
        <v>228</v>
      </c>
      <c r="B212">
        <v>2021</v>
      </c>
      <c r="C212" t="s">
        <v>14</v>
      </c>
      <c r="D212">
        <v>3</v>
      </c>
      <c r="E212">
        <v>3</v>
      </c>
      <c r="F212">
        <v>45</v>
      </c>
      <c r="G212">
        <v>31</v>
      </c>
      <c r="H212" s="2">
        <f t="shared" si="3"/>
        <v>0.68888888888888888</v>
      </c>
      <c r="I212" s="5">
        <f t="shared" si="4"/>
        <v>68.888888888888886</v>
      </c>
    </row>
    <row r="213" spans="1:9" x14ac:dyDescent="0.3">
      <c r="A213" t="s">
        <v>228</v>
      </c>
      <c r="B213">
        <v>2021</v>
      </c>
      <c r="C213" t="s">
        <v>14</v>
      </c>
      <c r="D213">
        <v>4</v>
      </c>
      <c r="E213">
        <v>1</v>
      </c>
      <c r="F213">
        <v>73</v>
      </c>
      <c r="G213">
        <v>32</v>
      </c>
      <c r="H213" s="2">
        <f t="shared" si="3"/>
        <v>0.43835616438356162</v>
      </c>
      <c r="I213" s="5">
        <f t="shared" si="4"/>
        <v>43.835616438356162</v>
      </c>
    </row>
    <row r="214" spans="1:9" x14ac:dyDescent="0.3">
      <c r="A214" t="s">
        <v>228</v>
      </c>
      <c r="B214">
        <v>2021</v>
      </c>
      <c r="C214" t="s">
        <v>14</v>
      </c>
      <c r="D214">
        <v>4</v>
      </c>
      <c r="E214">
        <v>2</v>
      </c>
      <c r="F214">
        <v>100</v>
      </c>
      <c r="G214">
        <v>87</v>
      </c>
      <c r="H214" s="2">
        <f t="shared" si="3"/>
        <v>0.87</v>
      </c>
      <c r="I214" s="5">
        <f t="shared" si="4"/>
        <v>87</v>
      </c>
    </row>
    <row r="215" spans="1:9" x14ac:dyDescent="0.3">
      <c r="A215" t="s">
        <v>228</v>
      </c>
      <c r="B215">
        <v>2021</v>
      </c>
      <c r="C215" t="s">
        <v>14</v>
      </c>
      <c r="D215">
        <v>4</v>
      </c>
      <c r="E215">
        <v>3</v>
      </c>
      <c r="F215">
        <v>44</v>
      </c>
      <c r="G215">
        <v>33</v>
      </c>
      <c r="H215" s="2">
        <f t="shared" si="3"/>
        <v>0.75</v>
      </c>
      <c r="I215" s="5">
        <f t="shared" si="4"/>
        <v>75</v>
      </c>
    </row>
    <row r="216" spans="1:9" x14ac:dyDescent="0.3">
      <c r="A216" t="s">
        <v>228</v>
      </c>
      <c r="B216">
        <v>2021</v>
      </c>
      <c r="C216" t="s">
        <v>14</v>
      </c>
      <c r="D216">
        <v>5</v>
      </c>
      <c r="E216">
        <v>1</v>
      </c>
      <c r="F216">
        <v>42</v>
      </c>
      <c r="G216">
        <v>40</v>
      </c>
      <c r="H216" s="2">
        <f t="shared" si="3"/>
        <v>0.95238095238095233</v>
      </c>
      <c r="I216" s="5">
        <f t="shared" si="4"/>
        <v>95.238095238095227</v>
      </c>
    </row>
    <row r="217" spans="1:9" x14ac:dyDescent="0.3">
      <c r="A217" t="s">
        <v>228</v>
      </c>
      <c r="B217">
        <v>2021</v>
      </c>
      <c r="C217" t="s">
        <v>14</v>
      </c>
      <c r="D217">
        <v>5</v>
      </c>
      <c r="E217">
        <v>2</v>
      </c>
      <c r="F217">
        <v>53</v>
      </c>
      <c r="G217">
        <v>47</v>
      </c>
      <c r="H217" s="2">
        <f t="shared" si="3"/>
        <v>0.8867924528301887</v>
      </c>
      <c r="I217" s="5">
        <f t="shared" si="4"/>
        <v>88.679245283018872</v>
      </c>
    </row>
    <row r="218" spans="1:9" x14ac:dyDescent="0.3">
      <c r="A218" t="s">
        <v>228</v>
      </c>
      <c r="B218">
        <v>2021</v>
      </c>
      <c r="C218" t="s">
        <v>14</v>
      </c>
      <c r="D218">
        <v>5</v>
      </c>
      <c r="E218">
        <v>3</v>
      </c>
      <c r="F218">
        <v>64</v>
      </c>
      <c r="G218">
        <v>57</v>
      </c>
      <c r="H218" s="2">
        <f t="shared" si="3"/>
        <v>0.890625</v>
      </c>
      <c r="I218" s="5">
        <f t="shared" si="4"/>
        <v>89.0625</v>
      </c>
    </row>
    <row r="219" spans="1:9" x14ac:dyDescent="0.3">
      <c r="A219" t="s">
        <v>228</v>
      </c>
      <c r="B219">
        <v>2021</v>
      </c>
      <c r="C219" t="s">
        <v>12</v>
      </c>
      <c r="D219">
        <v>1</v>
      </c>
      <c r="E219">
        <v>1</v>
      </c>
      <c r="F219">
        <v>99</v>
      </c>
      <c r="G219">
        <v>89</v>
      </c>
      <c r="H219" s="2">
        <f t="shared" si="3"/>
        <v>0.89898989898989901</v>
      </c>
      <c r="I219" s="5">
        <f t="shared" si="4"/>
        <v>89.898989898989896</v>
      </c>
    </row>
    <row r="220" spans="1:9" x14ac:dyDescent="0.3">
      <c r="A220" t="s">
        <v>228</v>
      </c>
      <c r="B220">
        <v>2021</v>
      </c>
      <c r="C220" t="s">
        <v>12</v>
      </c>
      <c r="D220">
        <v>1</v>
      </c>
      <c r="E220">
        <v>2</v>
      </c>
      <c r="F220">
        <v>67</v>
      </c>
      <c r="G220">
        <v>45</v>
      </c>
      <c r="H220" s="2">
        <f t="shared" si="3"/>
        <v>0.67164179104477617</v>
      </c>
      <c r="I220" s="5">
        <f t="shared" si="4"/>
        <v>67.164179104477611</v>
      </c>
    </row>
    <row r="221" spans="1:9" x14ac:dyDescent="0.3">
      <c r="A221" t="s">
        <v>228</v>
      </c>
      <c r="B221">
        <v>2021</v>
      </c>
      <c r="C221" t="s">
        <v>12</v>
      </c>
      <c r="D221">
        <v>1</v>
      </c>
      <c r="E221">
        <v>3</v>
      </c>
      <c r="F221">
        <v>66</v>
      </c>
      <c r="G221">
        <v>45</v>
      </c>
      <c r="H221" s="2">
        <f t="shared" si="3"/>
        <v>0.68181818181818177</v>
      </c>
      <c r="I221" s="5">
        <f t="shared" si="4"/>
        <v>68.181818181818173</v>
      </c>
    </row>
    <row r="222" spans="1:9" x14ac:dyDescent="0.3">
      <c r="A222" t="s">
        <v>228</v>
      </c>
      <c r="B222">
        <v>2021</v>
      </c>
      <c r="C222" t="s">
        <v>12</v>
      </c>
      <c r="D222">
        <v>2</v>
      </c>
      <c r="E222">
        <v>1</v>
      </c>
      <c r="F222">
        <v>46</v>
      </c>
      <c r="G222">
        <v>42</v>
      </c>
      <c r="H222" s="2">
        <f t="shared" si="3"/>
        <v>0.91304347826086951</v>
      </c>
      <c r="I222" s="5">
        <f t="shared" si="4"/>
        <v>91.304347826086953</v>
      </c>
    </row>
    <row r="223" spans="1:9" x14ac:dyDescent="0.3">
      <c r="A223" t="s">
        <v>228</v>
      </c>
      <c r="B223">
        <v>2021</v>
      </c>
      <c r="C223" t="s">
        <v>12</v>
      </c>
      <c r="D223">
        <v>2</v>
      </c>
      <c r="E223">
        <v>2</v>
      </c>
      <c r="F223">
        <v>56</v>
      </c>
      <c r="G223">
        <v>50</v>
      </c>
      <c r="H223" s="2">
        <f t="shared" ref="H223:H286" si="5">G223/F223</f>
        <v>0.8928571428571429</v>
      </c>
      <c r="I223" s="5">
        <f t="shared" si="4"/>
        <v>89.285714285714292</v>
      </c>
    </row>
    <row r="224" spans="1:9" x14ac:dyDescent="0.3">
      <c r="A224" t="s">
        <v>228</v>
      </c>
      <c r="B224">
        <v>2021</v>
      </c>
      <c r="C224" t="s">
        <v>12</v>
      </c>
      <c r="D224">
        <v>2</v>
      </c>
      <c r="E224">
        <v>3</v>
      </c>
      <c r="F224">
        <v>55</v>
      </c>
      <c r="G224">
        <v>53</v>
      </c>
      <c r="H224" s="2">
        <f t="shared" si="5"/>
        <v>0.96363636363636362</v>
      </c>
      <c r="I224" s="5">
        <f t="shared" si="4"/>
        <v>96.36363636363636</v>
      </c>
    </row>
    <row r="225" spans="1:9" x14ac:dyDescent="0.3">
      <c r="A225" t="s">
        <v>228</v>
      </c>
      <c r="B225">
        <v>2021</v>
      </c>
      <c r="C225" t="s">
        <v>12</v>
      </c>
      <c r="D225">
        <v>3</v>
      </c>
      <c r="E225">
        <v>1</v>
      </c>
      <c r="F225">
        <v>31</v>
      </c>
      <c r="G225">
        <v>23</v>
      </c>
      <c r="H225" s="2">
        <f t="shared" si="5"/>
        <v>0.74193548387096775</v>
      </c>
      <c r="I225" s="5">
        <f t="shared" si="4"/>
        <v>74.193548387096769</v>
      </c>
    </row>
    <row r="226" spans="1:9" x14ac:dyDescent="0.3">
      <c r="A226" t="s">
        <v>228</v>
      </c>
      <c r="B226">
        <v>2021</v>
      </c>
      <c r="C226" t="s">
        <v>12</v>
      </c>
      <c r="D226">
        <v>3</v>
      </c>
      <c r="E226">
        <v>2</v>
      </c>
      <c r="F226">
        <v>60</v>
      </c>
      <c r="G226">
        <v>58</v>
      </c>
      <c r="H226" s="2">
        <f t="shared" si="5"/>
        <v>0.96666666666666667</v>
      </c>
      <c r="I226" s="5">
        <f t="shared" si="4"/>
        <v>96.666666666666671</v>
      </c>
    </row>
    <row r="227" spans="1:9" x14ac:dyDescent="0.3">
      <c r="A227" t="s">
        <v>228</v>
      </c>
      <c r="B227">
        <v>2021</v>
      </c>
      <c r="C227" t="s">
        <v>12</v>
      </c>
      <c r="D227">
        <v>3</v>
      </c>
      <c r="E227">
        <v>3</v>
      </c>
      <c r="F227">
        <v>58</v>
      </c>
      <c r="G227">
        <v>52</v>
      </c>
      <c r="H227" s="2">
        <f t="shared" si="5"/>
        <v>0.89655172413793105</v>
      </c>
      <c r="I227" s="5">
        <f t="shared" si="4"/>
        <v>89.65517241379311</v>
      </c>
    </row>
    <row r="228" spans="1:9" x14ac:dyDescent="0.3">
      <c r="A228" t="s">
        <v>228</v>
      </c>
      <c r="B228">
        <v>2021</v>
      </c>
      <c r="C228" t="s">
        <v>12</v>
      </c>
      <c r="D228">
        <v>4</v>
      </c>
      <c r="E228">
        <v>1</v>
      </c>
      <c r="F228">
        <v>59</v>
      </c>
      <c r="G228">
        <v>54</v>
      </c>
      <c r="H228" s="2">
        <f t="shared" si="5"/>
        <v>0.9152542372881356</v>
      </c>
      <c r="I228" s="5">
        <f t="shared" si="4"/>
        <v>91.525423728813564</v>
      </c>
    </row>
    <row r="229" spans="1:9" x14ac:dyDescent="0.3">
      <c r="A229" t="s">
        <v>228</v>
      </c>
      <c r="B229">
        <v>2021</v>
      </c>
      <c r="C229" t="s">
        <v>12</v>
      </c>
      <c r="D229">
        <v>4</v>
      </c>
      <c r="E229">
        <v>2</v>
      </c>
      <c r="F229">
        <v>43</v>
      </c>
      <c r="G229">
        <v>36</v>
      </c>
      <c r="H229" s="2">
        <f t="shared" si="5"/>
        <v>0.83720930232558144</v>
      </c>
      <c r="I229" s="5">
        <f t="shared" si="4"/>
        <v>83.720930232558146</v>
      </c>
    </row>
    <row r="230" spans="1:9" x14ac:dyDescent="0.3">
      <c r="A230" t="s">
        <v>228</v>
      </c>
      <c r="B230">
        <v>2021</v>
      </c>
      <c r="C230" t="s">
        <v>12</v>
      </c>
      <c r="D230">
        <v>4</v>
      </c>
      <c r="E230">
        <v>3</v>
      </c>
      <c r="F230">
        <v>38</v>
      </c>
      <c r="G230">
        <v>33</v>
      </c>
      <c r="H230" s="2">
        <f t="shared" si="5"/>
        <v>0.86842105263157898</v>
      </c>
      <c r="I230" s="5">
        <f t="shared" si="4"/>
        <v>86.842105263157904</v>
      </c>
    </row>
    <row r="231" spans="1:9" x14ac:dyDescent="0.3">
      <c r="A231" t="s">
        <v>228</v>
      </c>
      <c r="B231">
        <v>2021</v>
      </c>
      <c r="C231" t="s">
        <v>12</v>
      </c>
      <c r="D231">
        <v>5</v>
      </c>
      <c r="E231">
        <v>1</v>
      </c>
      <c r="F231">
        <v>57</v>
      </c>
      <c r="G231">
        <v>53</v>
      </c>
      <c r="H231" s="2">
        <f t="shared" si="5"/>
        <v>0.92982456140350878</v>
      </c>
      <c r="I231" s="5">
        <f t="shared" si="4"/>
        <v>92.982456140350877</v>
      </c>
    </row>
    <row r="232" spans="1:9" x14ac:dyDescent="0.3">
      <c r="A232" t="s">
        <v>228</v>
      </c>
      <c r="B232">
        <v>2021</v>
      </c>
      <c r="C232" t="s">
        <v>12</v>
      </c>
      <c r="D232">
        <v>5</v>
      </c>
      <c r="E232">
        <v>2</v>
      </c>
      <c r="F232">
        <v>76</v>
      </c>
      <c r="G232">
        <v>66</v>
      </c>
      <c r="H232" s="2">
        <f t="shared" si="5"/>
        <v>0.86842105263157898</v>
      </c>
      <c r="I232" s="5">
        <f t="shared" si="4"/>
        <v>86.842105263157904</v>
      </c>
    </row>
    <row r="233" spans="1:9" x14ac:dyDescent="0.3">
      <c r="A233" t="s">
        <v>228</v>
      </c>
      <c r="B233">
        <v>2021</v>
      </c>
      <c r="C233" t="s">
        <v>12</v>
      </c>
      <c r="D233">
        <v>5</v>
      </c>
      <c r="E233">
        <v>3</v>
      </c>
      <c r="F233">
        <v>37</v>
      </c>
      <c r="G233">
        <v>29</v>
      </c>
      <c r="H233" s="2">
        <f t="shared" si="5"/>
        <v>0.78378378378378377</v>
      </c>
      <c r="I233" s="5">
        <f t="shared" si="4"/>
        <v>78.378378378378372</v>
      </c>
    </row>
    <row r="234" spans="1:9" x14ac:dyDescent="0.3">
      <c r="A234" t="s">
        <v>228</v>
      </c>
      <c r="B234">
        <v>2021</v>
      </c>
      <c r="C234" t="s">
        <v>13</v>
      </c>
      <c r="D234">
        <v>1</v>
      </c>
      <c r="E234">
        <v>1</v>
      </c>
      <c r="F234">
        <v>50</v>
      </c>
      <c r="G234">
        <v>38</v>
      </c>
      <c r="H234" s="2">
        <f t="shared" si="5"/>
        <v>0.76</v>
      </c>
      <c r="I234" s="5">
        <f t="shared" si="4"/>
        <v>76</v>
      </c>
    </row>
    <row r="235" spans="1:9" x14ac:dyDescent="0.3">
      <c r="A235" t="s">
        <v>228</v>
      </c>
      <c r="B235">
        <v>2021</v>
      </c>
      <c r="C235" t="s">
        <v>13</v>
      </c>
      <c r="D235">
        <v>1</v>
      </c>
      <c r="E235">
        <v>2</v>
      </c>
      <c r="F235">
        <v>53</v>
      </c>
      <c r="G235">
        <v>48</v>
      </c>
      <c r="H235" s="2">
        <f t="shared" si="5"/>
        <v>0.90566037735849059</v>
      </c>
      <c r="I235" s="5">
        <f t="shared" si="4"/>
        <v>90.566037735849065</v>
      </c>
    </row>
    <row r="236" spans="1:9" x14ac:dyDescent="0.3">
      <c r="A236" t="s">
        <v>228</v>
      </c>
      <c r="B236">
        <v>2021</v>
      </c>
      <c r="C236" t="s">
        <v>13</v>
      </c>
      <c r="D236">
        <v>1</v>
      </c>
      <c r="E236">
        <v>3</v>
      </c>
      <c r="F236">
        <v>25</v>
      </c>
      <c r="G236">
        <v>23</v>
      </c>
      <c r="H236" s="2">
        <f t="shared" si="5"/>
        <v>0.92</v>
      </c>
      <c r="I236" s="5">
        <f t="shared" si="4"/>
        <v>92</v>
      </c>
    </row>
    <row r="237" spans="1:9" x14ac:dyDescent="0.3">
      <c r="A237" t="s">
        <v>228</v>
      </c>
      <c r="B237">
        <v>2021</v>
      </c>
      <c r="C237" t="s">
        <v>13</v>
      </c>
      <c r="D237">
        <v>2</v>
      </c>
      <c r="E237">
        <v>1</v>
      </c>
      <c r="F237">
        <v>36</v>
      </c>
      <c r="G237">
        <v>34</v>
      </c>
      <c r="H237" s="2">
        <f t="shared" si="5"/>
        <v>0.94444444444444442</v>
      </c>
      <c r="I237" s="5">
        <f t="shared" si="4"/>
        <v>94.444444444444443</v>
      </c>
    </row>
    <row r="238" spans="1:9" x14ac:dyDescent="0.3">
      <c r="A238" t="s">
        <v>228</v>
      </c>
      <c r="B238">
        <v>2021</v>
      </c>
      <c r="C238" t="s">
        <v>13</v>
      </c>
      <c r="D238">
        <v>2</v>
      </c>
      <c r="E238">
        <v>2</v>
      </c>
      <c r="F238">
        <v>33</v>
      </c>
      <c r="G238">
        <v>30</v>
      </c>
      <c r="H238" s="2">
        <f t="shared" si="5"/>
        <v>0.90909090909090906</v>
      </c>
      <c r="I238" s="5">
        <f t="shared" si="4"/>
        <v>90.909090909090907</v>
      </c>
    </row>
    <row r="239" spans="1:9" x14ac:dyDescent="0.3">
      <c r="A239" t="s">
        <v>228</v>
      </c>
      <c r="B239">
        <v>2021</v>
      </c>
      <c r="C239" t="s">
        <v>13</v>
      </c>
      <c r="D239">
        <v>2</v>
      </c>
      <c r="E239">
        <v>3</v>
      </c>
      <c r="F239">
        <v>59</v>
      </c>
      <c r="G239">
        <v>51</v>
      </c>
      <c r="H239" s="2">
        <f t="shared" si="5"/>
        <v>0.86440677966101698</v>
      </c>
      <c r="I239" s="5">
        <f t="shared" si="4"/>
        <v>86.440677966101703</v>
      </c>
    </row>
    <row r="240" spans="1:9" x14ac:dyDescent="0.3">
      <c r="A240" t="s">
        <v>228</v>
      </c>
      <c r="B240">
        <v>2021</v>
      </c>
      <c r="C240" t="s">
        <v>13</v>
      </c>
      <c r="D240">
        <v>3</v>
      </c>
      <c r="E240">
        <v>1</v>
      </c>
      <c r="F240">
        <v>52</v>
      </c>
      <c r="G240">
        <v>51</v>
      </c>
      <c r="H240" s="2">
        <f t="shared" si="5"/>
        <v>0.98076923076923073</v>
      </c>
      <c r="I240" s="5">
        <f t="shared" si="4"/>
        <v>98.076923076923066</v>
      </c>
    </row>
    <row r="241" spans="1:9" x14ac:dyDescent="0.3">
      <c r="A241" t="s">
        <v>228</v>
      </c>
      <c r="B241">
        <v>2021</v>
      </c>
      <c r="C241" t="s">
        <v>13</v>
      </c>
      <c r="D241">
        <v>3</v>
      </c>
      <c r="E241">
        <v>2</v>
      </c>
      <c r="F241">
        <v>46</v>
      </c>
      <c r="G241">
        <v>41</v>
      </c>
      <c r="H241" s="2">
        <f t="shared" si="5"/>
        <v>0.89130434782608692</v>
      </c>
      <c r="I241" s="5">
        <f t="shared" si="4"/>
        <v>89.130434782608688</v>
      </c>
    </row>
    <row r="242" spans="1:9" x14ac:dyDescent="0.3">
      <c r="A242" t="s">
        <v>228</v>
      </c>
      <c r="B242">
        <v>2021</v>
      </c>
      <c r="C242" t="s">
        <v>13</v>
      </c>
      <c r="D242">
        <v>3</v>
      </c>
      <c r="E242">
        <v>3</v>
      </c>
      <c r="F242">
        <v>28</v>
      </c>
      <c r="G242">
        <v>24</v>
      </c>
      <c r="H242" s="2">
        <f t="shared" si="5"/>
        <v>0.8571428571428571</v>
      </c>
      <c r="I242" s="5">
        <f t="shared" si="4"/>
        <v>85.714285714285708</v>
      </c>
    </row>
    <row r="243" spans="1:9" x14ac:dyDescent="0.3">
      <c r="A243" t="s">
        <v>228</v>
      </c>
      <c r="B243">
        <v>2021</v>
      </c>
      <c r="C243" t="s">
        <v>13</v>
      </c>
      <c r="D243">
        <v>4</v>
      </c>
      <c r="E243">
        <v>1</v>
      </c>
      <c r="F243">
        <v>23</v>
      </c>
      <c r="G243">
        <v>22</v>
      </c>
      <c r="H243" s="2">
        <f t="shared" si="5"/>
        <v>0.95652173913043481</v>
      </c>
      <c r="I243" s="5">
        <f t="shared" si="4"/>
        <v>95.652173913043484</v>
      </c>
    </row>
    <row r="244" spans="1:9" x14ac:dyDescent="0.3">
      <c r="A244" t="s">
        <v>228</v>
      </c>
      <c r="B244">
        <v>2021</v>
      </c>
      <c r="C244" t="s">
        <v>13</v>
      </c>
      <c r="D244">
        <v>4</v>
      </c>
      <c r="E244">
        <v>2</v>
      </c>
      <c r="F244">
        <v>36</v>
      </c>
      <c r="G244">
        <v>31</v>
      </c>
      <c r="H244" s="2">
        <f t="shared" si="5"/>
        <v>0.86111111111111116</v>
      </c>
      <c r="I244" s="5">
        <f t="shared" si="4"/>
        <v>86.111111111111114</v>
      </c>
    </row>
    <row r="245" spans="1:9" x14ac:dyDescent="0.3">
      <c r="A245" t="s">
        <v>228</v>
      </c>
      <c r="B245">
        <v>2021</v>
      </c>
      <c r="C245" t="s">
        <v>13</v>
      </c>
      <c r="D245">
        <v>4</v>
      </c>
      <c r="E245">
        <v>3</v>
      </c>
      <c r="F245">
        <v>29</v>
      </c>
      <c r="G245">
        <v>26</v>
      </c>
      <c r="H245" s="2">
        <f t="shared" si="5"/>
        <v>0.89655172413793105</v>
      </c>
      <c r="I245" s="5">
        <f t="shared" si="4"/>
        <v>89.65517241379311</v>
      </c>
    </row>
    <row r="246" spans="1:9" x14ac:dyDescent="0.3">
      <c r="A246" t="s">
        <v>228</v>
      </c>
      <c r="B246">
        <v>2021</v>
      </c>
      <c r="C246" t="s">
        <v>13</v>
      </c>
      <c r="D246">
        <v>5</v>
      </c>
      <c r="E246">
        <v>1</v>
      </c>
      <c r="F246">
        <v>52</v>
      </c>
      <c r="G246">
        <v>49</v>
      </c>
      <c r="H246" s="2">
        <f t="shared" si="5"/>
        <v>0.94230769230769229</v>
      </c>
      <c r="I246" s="5">
        <f t="shared" si="4"/>
        <v>94.230769230769226</v>
      </c>
    </row>
    <row r="247" spans="1:9" x14ac:dyDescent="0.3">
      <c r="A247" t="s">
        <v>228</v>
      </c>
      <c r="B247">
        <v>2021</v>
      </c>
      <c r="C247" t="s">
        <v>13</v>
      </c>
      <c r="D247">
        <v>5</v>
      </c>
      <c r="E247">
        <v>2</v>
      </c>
      <c r="F247">
        <v>43</v>
      </c>
      <c r="G247">
        <v>40</v>
      </c>
      <c r="H247" s="2">
        <f t="shared" si="5"/>
        <v>0.93023255813953487</v>
      </c>
      <c r="I247" s="5">
        <f t="shared" si="4"/>
        <v>93.023255813953483</v>
      </c>
    </row>
    <row r="248" spans="1:9" x14ac:dyDescent="0.3">
      <c r="A248" t="s">
        <v>228</v>
      </c>
      <c r="B248">
        <v>2021</v>
      </c>
      <c r="C248" t="s">
        <v>13</v>
      </c>
      <c r="D248">
        <v>5</v>
      </c>
      <c r="E248">
        <v>3</v>
      </c>
      <c r="F248">
        <v>48</v>
      </c>
      <c r="G248">
        <v>39</v>
      </c>
      <c r="H248" s="2">
        <f t="shared" si="5"/>
        <v>0.8125</v>
      </c>
      <c r="I248" s="5">
        <f t="shared" si="4"/>
        <v>81.25</v>
      </c>
    </row>
    <row r="249" spans="1:9" x14ac:dyDescent="0.3">
      <c r="A249" t="s">
        <v>228</v>
      </c>
      <c r="B249">
        <v>2021</v>
      </c>
      <c r="C249" t="s">
        <v>19</v>
      </c>
      <c r="D249">
        <v>1</v>
      </c>
      <c r="E249">
        <v>1</v>
      </c>
      <c r="F249">
        <v>59</v>
      </c>
      <c r="G249">
        <v>51</v>
      </c>
      <c r="H249" s="2">
        <f t="shared" si="5"/>
        <v>0.86440677966101698</v>
      </c>
      <c r="I249" s="5">
        <f t="shared" si="4"/>
        <v>86.440677966101703</v>
      </c>
    </row>
    <row r="250" spans="1:9" x14ac:dyDescent="0.3">
      <c r="A250" t="s">
        <v>228</v>
      </c>
      <c r="B250">
        <v>2021</v>
      </c>
      <c r="C250" t="s">
        <v>19</v>
      </c>
      <c r="D250">
        <v>1</v>
      </c>
      <c r="E250">
        <v>2</v>
      </c>
      <c r="F250">
        <v>57</v>
      </c>
      <c r="G250">
        <v>52</v>
      </c>
      <c r="H250" s="2">
        <f t="shared" si="5"/>
        <v>0.91228070175438591</v>
      </c>
      <c r="I250" s="5">
        <f t="shared" si="4"/>
        <v>91.228070175438589</v>
      </c>
    </row>
    <row r="251" spans="1:9" x14ac:dyDescent="0.3">
      <c r="A251" t="s">
        <v>228</v>
      </c>
      <c r="B251">
        <v>2021</v>
      </c>
      <c r="C251" t="s">
        <v>19</v>
      </c>
      <c r="D251">
        <v>1</v>
      </c>
      <c r="E251">
        <v>3</v>
      </c>
      <c r="F251">
        <v>45</v>
      </c>
      <c r="G251">
        <v>39</v>
      </c>
      <c r="H251" s="2">
        <f t="shared" si="5"/>
        <v>0.8666666666666667</v>
      </c>
      <c r="I251" s="5">
        <f t="shared" si="4"/>
        <v>86.666666666666671</v>
      </c>
    </row>
    <row r="252" spans="1:9" x14ac:dyDescent="0.3">
      <c r="A252" t="s">
        <v>228</v>
      </c>
      <c r="B252">
        <v>2021</v>
      </c>
      <c r="C252" t="s">
        <v>19</v>
      </c>
      <c r="D252">
        <v>2</v>
      </c>
      <c r="E252">
        <v>1</v>
      </c>
      <c r="F252">
        <v>34</v>
      </c>
      <c r="G252">
        <v>31</v>
      </c>
      <c r="H252" s="2">
        <f t="shared" si="5"/>
        <v>0.91176470588235292</v>
      </c>
      <c r="I252" s="5">
        <f t="shared" si="4"/>
        <v>91.17647058823529</v>
      </c>
    </row>
    <row r="253" spans="1:9" x14ac:dyDescent="0.3">
      <c r="A253" t="s">
        <v>228</v>
      </c>
      <c r="B253">
        <v>2021</v>
      </c>
      <c r="C253" t="s">
        <v>19</v>
      </c>
      <c r="D253">
        <v>2</v>
      </c>
      <c r="E253">
        <v>2</v>
      </c>
      <c r="F253">
        <v>56</v>
      </c>
      <c r="G253">
        <v>50</v>
      </c>
      <c r="H253" s="2">
        <f t="shared" si="5"/>
        <v>0.8928571428571429</v>
      </c>
      <c r="I253" s="5">
        <f t="shared" si="4"/>
        <v>89.285714285714292</v>
      </c>
    </row>
    <row r="254" spans="1:9" x14ac:dyDescent="0.3">
      <c r="A254" t="s">
        <v>228</v>
      </c>
      <c r="B254">
        <v>2021</v>
      </c>
      <c r="C254" t="s">
        <v>19</v>
      </c>
      <c r="D254">
        <v>2</v>
      </c>
      <c r="E254">
        <v>3</v>
      </c>
      <c r="F254">
        <v>48</v>
      </c>
      <c r="G254">
        <v>48</v>
      </c>
      <c r="H254" s="2">
        <f t="shared" si="5"/>
        <v>1</v>
      </c>
      <c r="I254" s="5">
        <f t="shared" si="4"/>
        <v>100</v>
      </c>
    </row>
    <row r="255" spans="1:9" x14ac:dyDescent="0.3">
      <c r="A255" t="s">
        <v>228</v>
      </c>
      <c r="B255">
        <v>2021</v>
      </c>
      <c r="C255" t="s">
        <v>19</v>
      </c>
      <c r="D255">
        <v>3</v>
      </c>
      <c r="E255">
        <v>1</v>
      </c>
      <c r="F255">
        <v>41</v>
      </c>
      <c r="G255">
        <v>34</v>
      </c>
      <c r="H255" s="2">
        <f t="shared" si="5"/>
        <v>0.82926829268292679</v>
      </c>
      <c r="I255" s="5">
        <f t="shared" si="4"/>
        <v>82.926829268292678</v>
      </c>
    </row>
    <row r="256" spans="1:9" x14ac:dyDescent="0.3">
      <c r="A256" t="s">
        <v>228</v>
      </c>
      <c r="B256">
        <v>2021</v>
      </c>
      <c r="C256" t="s">
        <v>19</v>
      </c>
      <c r="D256">
        <v>3</v>
      </c>
      <c r="E256">
        <v>2</v>
      </c>
      <c r="F256">
        <v>71</v>
      </c>
      <c r="G256">
        <v>56</v>
      </c>
      <c r="H256" s="2">
        <f t="shared" si="5"/>
        <v>0.78873239436619713</v>
      </c>
      <c r="I256" s="5">
        <f t="shared" si="4"/>
        <v>78.873239436619713</v>
      </c>
    </row>
    <row r="257" spans="1:9" x14ac:dyDescent="0.3">
      <c r="A257" t="s">
        <v>228</v>
      </c>
      <c r="B257">
        <v>2021</v>
      </c>
      <c r="C257" t="s">
        <v>19</v>
      </c>
      <c r="D257">
        <v>3</v>
      </c>
      <c r="E257">
        <v>3</v>
      </c>
      <c r="F257">
        <v>47</v>
      </c>
      <c r="G257">
        <v>42</v>
      </c>
      <c r="H257" s="2">
        <f t="shared" si="5"/>
        <v>0.8936170212765957</v>
      </c>
      <c r="I257" s="5">
        <f t="shared" si="4"/>
        <v>89.361702127659569</v>
      </c>
    </row>
    <row r="258" spans="1:9" x14ac:dyDescent="0.3">
      <c r="A258" t="s">
        <v>228</v>
      </c>
      <c r="B258">
        <v>2021</v>
      </c>
      <c r="C258" t="s">
        <v>19</v>
      </c>
      <c r="D258">
        <v>4</v>
      </c>
      <c r="E258">
        <v>1</v>
      </c>
      <c r="F258">
        <v>41</v>
      </c>
      <c r="G258">
        <v>39</v>
      </c>
      <c r="H258" s="2">
        <f t="shared" si="5"/>
        <v>0.95121951219512191</v>
      </c>
      <c r="I258" s="5">
        <f t="shared" si="4"/>
        <v>95.121951219512198</v>
      </c>
    </row>
    <row r="259" spans="1:9" x14ac:dyDescent="0.3">
      <c r="A259" t="s">
        <v>228</v>
      </c>
      <c r="B259">
        <v>2021</v>
      </c>
      <c r="C259" t="s">
        <v>19</v>
      </c>
      <c r="D259">
        <v>4</v>
      </c>
      <c r="E259">
        <v>2</v>
      </c>
      <c r="F259">
        <v>40</v>
      </c>
      <c r="G259">
        <v>36</v>
      </c>
      <c r="H259" s="2">
        <f t="shared" si="5"/>
        <v>0.9</v>
      </c>
      <c r="I259" s="5">
        <f t="shared" ref="I259:I321" si="6">H259*100</f>
        <v>90</v>
      </c>
    </row>
    <row r="260" spans="1:9" x14ac:dyDescent="0.3">
      <c r="A260" t="s">
        <v>228</v>
      </c>
      <c r="B260">
        <v>2021</v>
      </c>
      <c r="C260" t="s">
        <v>19</v>
      </c>
      <c r="D260">
        <v>4</v>
      </c>
      <c r="E260">
        <v>3</v>
      </c>
      <c r="F260">
        <v>48</v>
      </c>
      <c r="G260">
        <v>40</v>
      </c>
      <c r="H260" s="2">
        <f t="shared" si="5"/>
        <v>0.83333333333333337</v>
      </c>
      <c r="I260" s="5">
        <f t="shared" si="6"/>
        <v>83.333333333333343</v>
      </c>
    </row>
    <row r="261" spans="1:9" x14ac:dyDescent="0.3">
      <c r="A261" t="s">
        <v>228</v>
      </c>
      <c r="B261">
        <v>2021</v>
      </c>
      <c r="C261" t="s">
        <v>19</v>
      </c>
      <c r="D261">
        <v>5</v>
      </c>
      <c r="E261">
        <v>1</v>
      </c>
      <c r="F261">
        <v>45</v>
      </c>
      <c r="G261">
        <v>39</v>
      </c>
      <c r="H261" s="2">
        <f t="shared" si="5"/>
        <v>0.8666666666666667</v>
      </c>
      <c r="I261" s="5">
        <f t="shared" si="6"/>
        <v>86.666666666666671</v>
      </c>
    </row>
    <row r="262" spans="1:9" x14ac:dyDescent="0.3">
      <c r="A262" t="s">
        <v>228</v>
      </c>
      <c r="B262">
        <v>2021</v>
      </c>
      <c r="C262" t="s">
        <v>19</v>
      </c>
      <c r="D262">
        <v>5</v>
      </c>
      <c r="E262">
        <v>2</v>
      </c>
      <c r="F262">
        <v>47</v>
      </c>
      <c r="G262">
        <v>43</v>
      </c>
      <c r="H262" s="2">
        <f t="shared" si="5"/>
        <v>0.91489361702127658</v>
      </c>
      <c r="I262" s="5">
        <f t="shared" si="6"/>
        <v>91.489361702127653</v>
      </c>
    </row>
    <row r="263" spans="1:9" x14ac:dyDescent="0.3">
      <c r="A263" t="s">
        <v>228</v>
      </c>
      <c r="B263">
        <v>2021</v>
      </c>
      <c r="C263" t="s">
        <v>19</v>
      </c>
      <c r="D263">
        <v>5</v>
      </c>
      <c r="E263">
        <v>3</v>
      </c>
      <c r="F263">
        <v>55</v>
      </c>
      <c r="G263">
        <v>48</v>
      </c>
      <c r="H263" s="2">
        <f t="shared" si="5"/>
        <v>0.87272727272727268</v>
      </c>
      <c r="I263" s="5">
        <f t="shared" si="6"/>
        <v>87.272727272727266</v>
      </c>
    </row>
    <row r="264" spans="1:9" x14ac:dyDescent="0.3">
      <c r="A264" t="s">
        <v>228</v>
      </c>
      <c r="B264">
        <v>2021</v>
      </c>
      <c r="C264" t="s">
        <v>7</v>
      </c>
      <c r="D264">
        <v>1</v>
      </c>
      <c r="E264">
        <v>1</v>
      </c>
      <c r="F264">
        <v>37</v>
      </c>
      <c r="G264">
        <v>23</v>
      </c>
      <c r="H264" s="2">
        <f t="shared" si="5"/>
        <v>0.6216216216216216</v>
      </c>
      <c r="I264" s="5">
        <f t="shared" si="6"/>
        <v>62.162162162162161</v>
      </c>
    </row>
    <row r="265" spans="1:9" x14ac:dyDescent="0.3">
      <c r="A265" t="s">
        <v>228</v>
      </c>
      <c r="B265">
        <v>2021</v>
      </c>
      <c r="C265" t="s">
        <v>7</v>
      </c>
      <c r="D265">
        <v>1</v>
      </c>
      <c r="E265">
        <v>2</v>
      </c>
      <c r="F265">
        <v>44</v>
      </c>
      <c r="G265">
        <v>41</v>
      </c>
      <c r="H265" s="2">
        <f t="shared" si="5"/>
        <v>0.93181818181818177</v>
      </c>
      <c r="I265" s="5">
        <f t="shared" si="6"/>
        <v>93.181818181818173</v>
      </c>
    </row>
    <row r="266" spans="1:9" x14ac:dyDescent="0.3">
      <c r="A266" t="s">
        <v>228</v>
      </c>
      <c r="B266">
        <v>2021</v>
      </c>
      <c r="C266" t="s">
        <v>7</v>
      </c>
      <c r="D266">
        <v>1</v>
      </c>
      <c r="E266">
        <v>3</v>
      </c>
      <c r="F266">
        <v>31</v>
      </c>
      <c r="G266">
        <v>27</v>
      </c>
      <c r="H266" s="2">
        <f t="shared" si="5"/>
        <v>0.87096774193548387</v>
      </c>
      <c r="I266" s="5">
        <f t="shared" si="6"/>
        <v>87.096774193548384</v>
      </c>
    </row>
    <row r="267" spans="1:9" x14ac:dyDescent="0.3">
      <c r="A267" t="s">
        <v>228</v>
      </c>
      <c r="B267">
        <v>2021</v>
      </c>
      <c r="C267" t="s">
        <v>7</v>
      </c>
      <c r="D267">
        <v>2</v>
      </c>
      <c r="E267">
        <v>1</v>
      </c>
      <c r="F267">
        <v>33</v>
      </c>
      <c r="G267">
        <v>27</v>
      </c>
      <c r="H267" s="2">
        <f t="shared" si="5"/>
        <v>0.81818181818181823</v>
      </c>
      <c r="I267" s="5">
        <f t="shared" si="6"/>
        <v>81.818181818181827</v>
      </c>
    </row>
    <row r="268" spans="1:9" x14ac:dyDescent="0.3">
      <c r="A268" t="s">
        <v>228</v>
      </c>
      <c r="B268">
        <v>2021</v>
      </c>
      <c r="C268" t="s">
        <v>7</v>
      </c>
      <c r="D268">
        <v>2</v>
      </c>
      <c r="E268">
        <v>2</v>
      </c>
      <c r="F268">
        <v>59</v>
      </c>
      <c r="G268">
        <v>51</v>
      </c>
      <c r="H268" s="2">
        <f t="shared" si="5"/>
        <v>0.86440677966101698</v>
      </c>
      <c r="I268" s="5">
        <f t="shared" si="6"/>
        <v>86.440677966101703</v>
      </c>
    </row>
    <row r="269" spans="1:9" x14ac:dyDescent="0.3">
      <c r="A269" t="s">
        <v>228</v>
      </c>
      <c r="B269">
        <v>2021</v>
      </c>
      <c r="C269" t="s">
        <v>7</v>
      </c>
      <c r="D269">
        <v>2</v>
      </c>
      <c r="E269">
        <v>3</v>
      </c>
      <c r="F269">
        <v>45</v>
      </c>
      <c r="G269">
        <v>40</v>
      </c>
      <c r="H269" s="2">
        <f t="shared" si="5"/>
        <v>0.88888888888888884</v>
      </c>
      <c r="I269" s="5">
        <f t="shared" si="6"/>
        <v>88.888888888888886</v>
      </c>
    </row>
    <row r="270" spans="1:9" x14ac:dyDescent="0.3">
      <c r="A270" t="s">
        <v>228</v>
      </c>
      <c r="B270">
        <v>2021</v>
      </c>
      <c r="C270" t="s">
        <v>7</v>
      </c>
      <c r="D270">
        <v>3</v>
      </c>
      <c r="E270">
        <v>1</v>
      </c>
      <c r="F270">
        <v>55</v>
      </c>
      <c r="G270">
        <v>52</v>
      </c>
      <c r="H270" s="2">
        <f t="shared" si="5"/>
        <v>0.94545454545454544</v>
      </c>
      <c r="I270" s="5">
        <f t="shared" si="6"/>
        <v>94.545454545454547</v>
      </c>
    </row>
    <row r="271" spans="1:9" x14ac:dyDescent="0.3">
      <c r="A271" t="s">
        <v>228</v>
      </c>
      <c r="B271">
        <v>2021</v>
      </c>
      <c r="C271" t="s">
        <v>7</v>
      </c>
      <c r="D271">
        <v>3</v>
      </c>
      <c r="E271">
        <v>2</v>
      </c>
      <c r="F271">
        <v>32</v>
      </c>
      <c r="G271">
        <v>28</v>
      </c>
      <c r="H271" s="2">
        <f t="shared" si="5"/>
        <v>0.875</v>
      </c>
      <c r="I271" s="5">
        <f t="shared" si="6"/>
        <v>87.5</v>
      </c>
    </row>
    <row r="272" spans="1:9" x14ac:dyDescent="0.3">
      <c r="A272" t="s">
        <v>228</v>
      </c>
      <c r="B272">
        <v>2021</v>
      </c>
      <c r="C272" t="s">
        <v>7</v>
      </c>
      <c r="D272">
        <v>3</v>
      </c>
      <c r="E272">
        <v>3</v>
      </c>
      <c r="F272">
        <v>56</v>
      </c>
      <c r="G272">
        <v>45</v>
      </c>
      <c r="H272" s="2">
        <f t="shared" si="5"/>
        <v>0.8035714285714286</v>
      </c>
      <c r="I272" s="5">
        <f t="shared" si="6"/>
        <v>80.357142857142861</v>
      </c>
    </row>
    <row r="273" spans="1:9" x14ac:dyDescent="0.3">
      <c r="A273" t="s">
        <v>228</v>
      </c>
      <c r="B273">
        <v>2021</v>
      </c>
      <c r="C273" t="s">
        <v>7</v>
      </c>
      <c r="D273">
        <v>4</v>
      </c>
      <c r="E273">
        <v>1</v>
      </c>
      <c r="F273">
        <v>41</v>
      </c>
      <c r="G273">
        <v>39</v>
      </c>
      <c r="H273" s="2">
        <f t="shared" si="5"/>
        <v>0.95121951219512191</v>
      </c>
      <c r="I273" s="5">
        <f t="shared" si="6"/>
        <v>95.121951219512198</v>
      </c>
    </row>
    <row r="274" spans="1:9" x14ac:dyDescent="0.3">
      <c r="A274" t="s">
        <v>228</v>
      </c>
      <c r="B274">
        <v>2021</v>
      </c>
      <c r="C274" t="s">
        <v>7</v>
      </c>
      <c r="D274">
        <v>4</v>
      </c>
      <c r="E274">
        <v>2</v>
      </c>
      <c r="F274">
        <v>71</v>
      </c>
      <c r="G274">
        <v>70</v>
      </c>
      <c r="H274" s="2">
        <f t="shared" si="5"/>
        <v>0.9859154929577465</v>
      </c>
      <c r="I274" s="5">
        <f t="shared" si="6"/>
        <v>98.591549295774655</v>
      </c>
    </row>
    <row r="275" spans="1:9" x14ac:dyDescent="0.3">
      <c r="A275" t="s">
        <v>228</v>
      </c>
      <c r="B275">
        <v>2021</v>
      </c>
      <c r="C275" t="s">
        <v>7</v>
      </c>
      <c r="D275">
        <v>4</v>
      </c>
      <c r="E275">
        <v>3</v>
      </c>
      <c r="F275">
        <v>45</v>
      </c>
      <c r="G275">
        <v>45</v>
      </c>
      <c r="H275" s="2">
        <f t="shared" si="5"/>
        <v>1</v>
      </c>
      <c r="I275" s="5">
        <f t="shared" si="6"/>
        <v>100</v>
      </c>
    </row>
    <row r="276" spans="1:9" x14ac:dyDescent="0.3">
      <c r="A276" t="s">
        <v>228</v>
      </c>
      <c r="B276">
        <v>2021</v>
      </c>
      <c r="C276" t="s">
        <v>7</v>
      </c>
      <c r="D276">
        <v>5</v>
      </c>
      <c r="E276">
        <v>1</v>
      </c>
      <c r="F276">
        <v>35</v>
      </c>
      <c r="G276">
        <v>29</v>
      </c>
      <c r="H276" s="2">
        <f t="shared" si="5"/>
        <v>0.82857142857142863</v>
      </c>
      <c r="I276" s="5">
        <f t="shared" si="6"/>
        <v>82.857142857142861</v>
      </c>
    </row>
    <row r="277" spans="1:9" x14ac:dyDescent="0.3">
      <c r="A277" t="s">
        <v>228</v>
      </c>
      <c r="B277">
        <v>2021</v>
      </c>
      <c r="C277" t="s">
        <v>7</v>
      </c>
      <c r="D277">
        <v>5</v>
      </c>
      <c r="E277">
        <v>2</v>
      </c>
      <c r="F277">
        <v>43</v>
      </c>
      <c r="G277">
        <v>38</v>
      </c>
      <c r="H277" s="2">
        <f t="shared" si="5"/>
        <v>0.88372093023255816</v>
      </c>
      <c r="I277" s="5">
        <f t="shared" si="6"/>
        <v>88.372093023255815</v>
      </c>
    </row>
    <row r="278" spans="1:9" x14ac:dyDescent="0.3">
      <c r="A278" t="s">
        <v>228</v>
      </c>
      <c r="B278">
        <v>2021</v>
      </c>
      <c r="C278" t="s">
        <v>7</v>
      </c>
      <c r="D278">
        <v>5</v>
      </c>
      <c r="E278">
        <v>3</v>
      </c>
      <c r="F278">
        <v>33</v>
      </c>
      <c r="G278">
        <v>29</v>
      </c>
      <c r="H278" s="2">
        <f t="shared" si="5"/>
        <v>0.87878787878787878</v>
      </c>
      <c r="I278" s="5">
        <f t="shared" si="6"/>
        <v>87.878787878787875</v>
      </c>
    </row>
    <row r="279" spans="1:9" x14ac:dyDescent="0.3">
      <c r="A279" t="s">
        <v>228</v>
      </c>
      <c r="B279">
        <v>2021</v>
      </c>
      <c r="C279" t="s">
        <v>6</v>
      </c>
      <c r="D279">
        <v>1</v>
      </c>
      <c r="E279">
        <v>1</v>
      </c>
      <c r="F279">
        <v>30</v>
      </c>
      <c r="G279">
        <v>26</v>
      </c>
      <c r="H279" s="2">
        <f t="shared" si="5"/>
        <v>0.8666666666666667</v>
      </c>
      <c r="I279" s="5">
        <f t="shared" si="6"/>
        <v>86.666666666666671</v>
      </c>
    </row>
    <row r="280" spans="1:9" x14ac:dyDescent="0.3">
      <c r="A280" t="s">
        <v>228</v>
      </c>
      <c r="B280">
        <v>2021</v>
      </c>
      <c r="C280" t="s">
        <v>6</v>
      </c>
      <c r="D280">
        <v>1</v>
      </c>
      <c r="E280">
        <v>2</v>
      </c>
      <c r="F280">
        <v>40</v>
      </c>
      <c r="G280">
        <v>36</v>
      </c>
      <c r="H280" s="2">
        <f t="shared" si="5"/>
        <v>0.9</v>
      </c>
      <c r="I280" s="5">
        <f t="shared" si="6"/>
        <v>90</v>
      </c>
    </row>
    <row r="281" spans="1:9" x14ac:dyDescent="0.3">
      <c r="A281" t="s">
        <v>228</v>
      </c>
      <c r="B281">
        <v>2021</v>
      </c>
      <c r="C281" t="s">
        <v>6</v>
      </c>
      <c r="D281">
        <v>1</v>
      </c>
      <c r="E281">
        <v>3</v>
      </c>
      <c r="F281">
        <v>45</v>
      </c>
      <c r="G281">
        <v>42</v>
      </c>
      <c r="H281" s="2">
        <f t="shared" si="5"/>
        <v>0.93333333333333335</v>
      </c>
      <c r="I281" s="5">
        <f t="shared" si="6"/>
        <v>93.333333333333329</v>
      </c>
    </row>
    <row r="282" spans="1:9" x14ac:dyDescent="0.3">
      <c r="A282" t="s">
        <v>228</v>
      </c>
      <c r="B282">
        <v>2021</v>
      </c>
      <c r="C282" t="s">
        <v>6</v>
      </c>
      <c r="D282">
        <v>2</v>
      </c>
      <c r="E282">
        <v>1</v>
      </c>
      <c r="F282">
        <v>58</v>
      </c>
      <c r="G282">
        <v>49</v>
      </c>
      <c r="H282" s="2">
        <f t="shared" si="5"/>
        <v>0.84482758620689657</v>
      </c>
      <c r="I282" s="5">
        <f t="shared" si="6"/>
        <v>84.482758620689651</v>
      </c>
    </row>
    <row r="283" spans="1:9" x14ac:dyDescent="0.3">
      <c r="A283" t="s">
        <v>228</v>
      </c>
      <c r="B283">
        <v>2021</v>
      </c>
      <c r="C283" t="s">
        <v>6</v>
      </c>
      <c r="D283">
        <v>2</v>
      </c>
      <c r="E283">
        <v>2</v>
      </c>
      <c r="F283">
        <v>46</v>
      </c>
      <c r="G283">
        <v>38</v>
      </c>
      <c r="H283" s="2">
        <f t="shared" si="5"/>
        <v>0.82608695652173914</v>
      </c>
      <c r="I283" s="5">
        <f t="shared" si="6"/>
        <v>82.608695652173907</v>
      </c>
    </row>
    <row r="284" spans="1:9" x14ac:dyDescent="0.3">
      <c r="A284" t="s">
        <v>228</v>
      </c>
      <c r="B284">
        <v>2021</v>
      </c>
      <c r="C284" t="s">
        <v>6</v>
      </c>
      <c r="D284">
        <v>2</v>
      </c>
      <c r="E284">
        <v>3</v>
      </c>
      <c r="F284">
        <v>43</v>
      </c>
      <c r="G284">
        <v>39</v>
      </c>
      <c r="H284" s="2">
        <f t="shared" si="5"/>
        <v>0.90697674418604646</v>
      </c>
      <c r="I284" s="5">
        <f t="shared" si="6"/>
        <v>90.697674418604649</v>
      </c>
    </row>
    <row r="285" spans="1:9" x14ac:dyDescent="0.3">
      <c r="A285" t="s">
        <v>228</v>
      </c>
      <c r="B285">
        <v>2021</v>
      </c>
      <c r="C285" t="s">
        <v>6</v>
      </c>
      <c r="D285">
        <v>3</v>
      </c>
      <c r="E285">
        <v>1</v>
      </c>
      <c r="F285">
        <v>45</v>
      </c>
      <c r="G285">
        <v>41</v>
      </c>
      <c r="H285" s="2">
        <f t="shared" si="5"/>
        <v>0.91111111111111109</v>
      </c>
      <c r="I285" s="5">
        <f t="shared" si="6"/>
        <v>91.111111111111114</v>
      </c>
    </row>
    <row r="286" spans="1:9" x14ac:dyDescent="0.3">
      <c r="A286" t="s">
        <v>228</v>
      </c>
      <c r="B286">
        <v>2021</v>
      </c>
      <c r="C286" t="s">
        <v>6</v>
      </c>
      <c r="D286">
        <v>3</v>
      </c>
      <c r="E286">
        <v>2</v>
      </c>
      <c r="F286">
        <v>39</v>
      </c>
      <c r="G286">
        <v>37</v>
      </c>
      <c r="H286" s="2">
        <f t="shared" si="5"/>
        <v>0.94871794871794868</v>
      </c>
      <c r="I286" s="5">
        <f t="shared" si="6"/>
        <v>94.871794871794862</v>
      </c>
    </row>
    <row r="287" spans="1:9" x14ac:dyDescent="0.3">
      <c r="A287" t="s">
        <v>228</v>
      </c>
      <c r="B287">
        <v>2021</v>
      </c>
      <c r="C287" t="s">
        <v>6</v>
      </c>
      <c r="D287">
        <v>3</v>
      </c>
      <c r="E287">
        <v>3</v>
      </c>
      <c r="F287">
        <v>61</v>
      </c>
      <c r="G287">
        <v>50</v>
      </c>
      <c r="H287" s="2">
        <f t="shared" ref="H287:H293" si="7">G287/F287</f>
        <v>0.81967213114754101</v>
      </c>
      <c r="I287" s="5">
        <f t="shared" si="6"/>
        <v>81.967213114754102</v>
      </c>
    </row>
    <row r="288" spans="1:9" x14ac:dyDescent="0.3">
      <c r="A288" t="s">
        <v>228</v>
      </c>
      <c r="B288">
        <v>2021</v>
      </c>
      <c r="C288" t="s">
        <v>6</v>
      </c>
      <c r="D288">
        <v>4</v>
      </c>
      <c r="E288">
        <v>1</v>
      </c>
      <c r="F288">
        <v>47</v>
      </c>
      <c r="G288">
        <v>41</v>
      </c>
      <c r="H288" s="2">
        <f t="shared" si="7"/>
        <v>0.87234042553191493</v>
      </c>
      <c r="I288" s="5">
        <f t="shared" si="6"/>
        <v>87.2340425531915</v>
      </c>
    </row>
    <row r="289" spans="1:9" x14ac:dyDescent="0.3">
      <c r="A289" t="s">
        <v>228</v>
      </c>
      <c r="B289">
        <v>2021</v>
      </c>
      <c r="C289" t="s">
        <v>6</v>
      </c>
      <c r="D289">
        <v>4</v>
      </c>
      <c r="E289">
        <v>2</v>
      </c>
      <c r="F289">
        <v>52</v>
      </c>
      <c r="G289">
        <v>42</v>
      </c>
      <c r="H289" s="2">
        <f t="shared" si="7"/>
        <v>0.80769230769230771</v>
      </c>
      <c r="I289" s="5">
        <f t="shared" si="6"/>
        <v>80.769230769230774</v>
      </c>
    </row>
    <row r="290" spans="1:9" x14ac:dyDescent="0.3">
      <c r="A290" t="s">
        <v>228</v>
      </c>
      <c r="B290">
        <v>2021</v>
      </c>
      <c r="C290" t="s">
        <v>6</v>
      </c>
      <c r="D290">
        <v>4</v>
      </c>
      <c r="E290">
        <v>3</v>
      </c>
      <c r="F290">
        <v>45</v>
      </c>
      <c r="G290">
        <v>43</v>
      </c>
      <c r="H290" s="2">
        <f t="shared" si="7"/>
        <v>0.9555555555555556</v>
      </c>
      <c r="I290" s="5">
        <f t="shared" si="6"/>
        <v>95.555555555555557</v>
      </c>
    </row>
    <row r="291" spans="1:9" x14ac:dyDescent="0.3">
      <c r="A291" t="s">
        <v>228</v>
      </c>
      <c r="B291">
        <v>2021</v>
      </c>
      <c r="C291" t="s">
        <v>6</v>
      </c>
      <c r="D291">
        <v>5</v>
      </c>
      <c r="E291">
        <v>1</v>
      </c>
      <c r="F291">
        <v>74</v>
      </c>
      <c r="G291">
        <v>65</v>
      </c>
      <c r="H291" s="2">
        <f t="shared" si="7"/>
        <v>0.8783783783783784</v>
      </c>
      <c r="I291" s="5">
        <f t="shared" si="6"/>
        <v>87.837837837837839</v>
      </c>
    </row>
    <row r="292" spans="1:9" x14ac:dyDescent="0.3">
      <c r="A292" t="s">
        <v>228</v>
      </c>
      <c r="B292">
        <v>2021</v>
      </c>
      <c r="C292" t="s">
        <v>6</v>
      </c>
      <c r="D292">
        <v>5</v>
      </c>
      <c r="E292">
        <v>2</v>
      </c>
      <c r="F292">
        <v>68</v>
      </c>
      <c r="G292">
        <v>58</v>
      </c>
      <c r="H292" s="2">
        <f t="shared" si="7"/>
        <v>0.8529411764705882</v>
      </c>
      <c r="I292" s="5">
        <f t="shared" si="6"/>
        <v>85.294117647058826</v>
      </c>
    </row>
    <row r="293" spans="1:9" x14ac:dyDescent="0.3">
      <c r="A293" t="s">
        <v>228</v>
      </c>
      <c r="B293">
        <v>2021</v>
      </c>
      <c r="C293" t="s">
        <v>6</v>
      </c>
      <c r="D293">
        <v>5</v>
      </c>
      <c r="E293">
        <v>3</v>
      </c>
      <c r="F293">
        <v>64</v>
      </c>
      <c r="G293">
        <v>62</v>
      </c>
      <c r="H293" s="2">
        <f t="shared" si="7"/>
        <v>0.96875</v>
      </c>
      <c r="I293" s="5">
        <f t="shared" si="6"/>
        <v>96.875</v>
      </c>
    </row>
    <row r="294" spans="1:9" x14ac:dyDescent="0.3">
      <c r="A294" t="s">
        <v>218</v>
      </c>
      <c r="B294">
        <v>2016</v>
      </c>
      <c r="C294" t="s">
        <v>19</v>
      </c>
      <c r="D294">
        <v>1</v>
      </c>
      <c r="E294">
        <v>1</v>
      </c>
      <c r="F294">
        <v>13</v>
      </c>
      <c r="G294">
        <v>3</v>
      </c>
      <c r="H294" s="2">
        <v>0.23076923076923078</v>
      </c>
      <c r="I294" s="5">
        <f t="shared" si="6"/>
        <v>23.076923076923077</v>
      </c>
    </row>
    <row r="295" spans="1:9" x14ac:dyDescent="0.3">
      <c r="A295" t="s">
        <v>218</v>
      </c>
      <c r="B295">
        <v>2016</v>
      </c>
      <c r="C295" t="s">
        <v>19</v>
      </c>
      <c r="D295">
        <v>1</v>
      </c>
      <c r="E295">
        <v>2</v>
      </c>
      <c r="F295">
        <v>21</v>
      </c>
      <c r="G295">
        <v>0</v>
      </c>
      <c r="H295" s="2">
        <v>0</v>
      </c>
      <c r="I295" s="5">
        <f t="shared" si="6"/>
        <v>0</v>
      </c>
    </row>
    <row r="296" spans="1:9" x14ac:dyDescent="0.3">
      <c r="A296" t="s">
        <v>218</v>
      </c>
      <c r="B296">
        <v>2016</v>
      </c>
      <c r="C296" t="s">
        <v>19</v>
      </c>
      <c r="D296">
        <v>1</v>
      </c>
      <c r="E296">
        <v>3</v>
      </c>
      <c r="F296">
        <v>24</v>
      </c>
      <c r="G296">
        <v>3</v>
      </c>
      <c r="H296" s="2">
        <v>0.125</v>
      </c>
      <c r="I296" s="5">
        <f t="shared" si="6"/>
        <v>12.5</v>
      </c>
    </row>
    <row r="297" spans="1:9" x14ac:dyDescent="0.3">
      <c r="A297" t="s">
        <v>218</v>
      </c>
      <c r="B297">
        <v>2016</v>
      </c>
      <c r="C297" t="s">
        <v>19</v>
      </c>
      <c r="D297">
        <v>2</v>
      </c>
      <c r="E297">
        <v>1</v>
      </c>
      <c r="F297">
        <v>35</v>
      </c>
      <c r="G297">
        <v>4</v>
      </c>
      <c r="H297" s="2">
        <v>0.11428571428571428</v>
      </c>
      <c r="I297" s="5">
        <f t="shared" si="6"/>
        <v>11.428571428571429</v>
      </c>
    </row>
    <row r="298" spans="1:9" x14ac:dyDescent="0.3">
      <c r="A298" t="s">
        <v>218</v>
      </c>
      <c r="B298">
        <v>2016</v>
      </c>
      <c r="C298" t="s">
        <v>19</v>
      </c>
      <c r="D298">
        <v>2</v>
      </c>
      <c r="E298">
        <v>2</v>
      </c>
      <c r="F298">
        <v>50</v>
      </c>
      <c r="G298">
        <v>30</v>
      </c>
      <c r="H298" s="2">
        <v>0.6</v>
      </c>
      <c r="I298" s="5">
        <f t="shared" si="6"/>
        <v>60</v>
      </c>
    </row>
    <row r="299" spans="1:9" x14ac:dyDescent="0.3">
      <c r="A299" t="s">
        <v>218</v>
      </c>
      <c r="B299">
        <v>2016</v>
      </c>
      <c r="C299" t="s">
        <v>19</v>
      </c>
      <c r="D299">
        <v>2</v>
      </c>
      <c r="E299">
        <v>3</v>
      </c>
      <c r="F299">
        <v>20</v>
      </c>
      <c r="G299">
        <v>6</v>
      </c>
      <c r="H299" s="2">
        <v>0.3</v>
      </c>
      <c r="I299" s="5">
        <f t="shared" si="6"/>
        <v>30</v>
      </c>
    </row>
    <row r="300" spans="1:9" x14ac:dyDescent="0.3">
      <c r="A300" t="s">
        <v>218</v>
      </c>
      <c r="B300">
        <v>2016</v>
      </c>
      <c r="C300" t="s">
        <v>19</v>
      </c>
      <c r="D300">
        <v>3</v>
      </c>
      <c r="E300">
        <v>1</v>
      </c>
      <c r="F300">
        <v>16</v>
      </c>
      <c r="G300">
        <v>0</v>
      </c>
      <c r="H300" s="2">
        <v>0</v>
      </c>
      <c r="I300" s="5">
        <f t="shared" si="6"/>
        <v>0</v>
      </c>
    </row>
    <row r="301" spans="1:9" x14ac:dyDescent="0.3">
      <c r="A301" t="s">
        <v>218</v>
      </c>
      <c r="B301">
        <v>2016</v>
      </c>
      <c r="C301" t="s">
        <v>19</v>
      </c>
      <c r="D301">
        <v>3</v>
      </c>
      <c r="E301">
        <v>2</v>
      </c>
      <c r="F301">
        <v>26</v>
      </c>
      <c r="G301">
        <v>15</v>
      </c>
      <c r="H301" s="2">
        <v>0.57692307692307687</v>
      </c>
      <c r="I301" s="5">
        <f t="shared" si="6"/>
        <v>57.692307692307686</v>
      </c>
    </row>
    <row r="302" spans="1:9" x14ac:dyDescent="0.3">
      <c r="A302" t="s">
        <v>218</v>
      </c>
      <c r="B302">
        <v>2016</v>
      </c>
      <c r="C302" t="s">
        <v>19</v>
      </c>
      <c r="D302">
        <v>3</v>
      </c>
      <c r="E302">
        <v>3</v>
      </c>
      <c r="F302">
        <v>12</v>
      </c>
      <c r="G302">
        <v>5</v>
      </c>
      <c r="H302" s="2">
        <v>0.41666666666666669</v>
      </c>
      <c r="I302" s="5">
        <f t="shared" si="6"/>
        <v>41.666666666666671</v>
      </c>
    </row>
    <row r="303" spans="1:9" x14ac:dyDescent="0.3">
      <c r="A303" t="s">
        <v>218</v>
      </c>
      <c r="B303">
        <v>2016</v>
      </c>
      <c r="C303" t="s">
        <v>19</v>
      </c>
      <c r="D303">
        <v>4</v>
      </c>
      <c r="E303">
        <v>1</v>
      </c>
      <c r="F303">
        <v>23</v>
      </c>
      <c r="G303">
        <v>11</v>
      </c>
      <c r="H303" s="2">
        <v>0.47826086956521741</v>
      </c>
      <c r="I303" s="5">
        <f t="shared" si="6"/>
        <v>47.826086956521742</v>
      </c>
    </row>
    <row r="304" spans="1:9" x14ac:dyDescent="0.3">
      <c r="A304" t="s">
        <v>218</v>
      </c>
      <c r="B304">
        <v>2016</v>
      </c>
      <c r="C304" t="s">
        <v>19</v>
      </c>
      <c r="D304">
        <v>4</v>
      </c>
      <c r="E304">
        <v>2</v>
      </c>
      <c r="F304">
        <v>31</v>
      </c>
      <c r="G304">
        <v>12</v>
      </c>
      <c r="H304" s="2">
        <v>0.38709677419354838</v>
      </c>
      <c r="I304" s="5">
        <f t="shared" si="6"/>
        <v>38.70967741935484</v>
      </c>
    </row>
    <row r="305" spans="1:9" x14ac:dyDescent="0.3">
      <c r="A305" t="s">
        <v>218</v>
      </c>
      <c r="B305">
        <v>2016</v>
      </c>
      <c r="C305" t="s">
        <v>19</v>
      </c>
      <c r="D305">
        <v>4</v>
      </c>
      <c r="E305">
        <v>3</v>
      </c>
      <c r="F305">
        <v>27</v>
      </c>
      <c r="G305">
        <v>6</v>
      </c>
      <c r="H305" s="2">
        <v>0.22222222222222221</v>
      </c>
      <c r="I305" s="5">
        <f t="shared" si="6"/>
        <v>22.222222222222221</v>
      </c>
    </row>
    <row r="306" spans="1:9" x14ac:dyDescent="0.3">
      <c r="A306" t="s">
        <v>218</v>
      </c>
      <c r="B306">
        <v>2016</v>
      </c>
      <c r="C306" t="s">
        <v>19</v>
      </c>
      <c r="D306">
        <v>5</v>
      </c>
      <c r="E306">
        <v>2</v>
      </c>
      <c r="F306">
        <v>11</v>
      </c>
      <c r="G306">
        <v>6</v>
      </c>
      <c r="H306" s="2">
        <v>0.54545454545454541</v>
      </c>
      <c r="I306" s="5">
        <f t="shared" si="6"/>
        <v>54.54545454545454</v>
      </c>
    </row>
    <row r="307" spans="1:9" x14ac:dyDescent="0.3">
      <c r="A307" t="s">
        <v>218</v>
      </c>
      <c r="B307">
        <v>2016</v>
      </c>
      <c r="C307" t="s">
        <v>19</v>
      </c>
      <c r="D307">
        <v>5</v>
      </c>
      <c r="E307">
        <v>3</v>
      </c>
      <c r="F307">
        <v>11</v>
      </c>
      <c r="G307">
        <v>0</v>
      </c>
      <c r="H307" s="2">
        <v>0</v>
      </c>
      <c r="I307" s="5">
        <f t="shared" si="6"/>
        <v>0</v>
      </c>
    </row>
    <row r="308" spans="1:9" x14ac:dyDescent="0.3">
      <c r="A308" t="s">
        <v>218</v>
      </c>
      <c r="B308">
        <v>2016</v>
      </c>
      <c r="C308" t="s">
        <v>19</v>
      </c>
      <c r="D308">
        <v>6</v>
      </c>
      <c r="E308">
        <v>1</v>
      </c>
      <c r="F308">
        <v>12</v>
      </c>
      <c r="G308">
        <v>9</v>
      </c>
      <c r="H308" s="2">
        <v>0.75</v>
      </c>
      <c r="I308" s="5">
        <f t="shared" si="6"/>
        <v>75</v>
      </c>
    </row>
    <row r="309" spans="1:9" x14ac:dyDescent="0.3">
      <c r="A309" t="s">
        <v>218</v>
      </c>
      <c r="B309">
        <v>2016</v>
      </c>
      <c r="C309" t="s">
        <v>19</v>
      </c>
      <c r="D309">
        <v>6</v>
      </c>
      <c r="E309">
        <v>2</v>
      </c>
      <c r="F309">
        <v>50</v>
      </c>
      <c r="G309">
        <v>34</v>
      </c>
      <c r="H309" s="2">
        <v>0.68</v>
      </c>
      <c r="I309" s="5">
        <f t="shared" si="6"/>
        <v>68</v>
      </c>
    </row>
    <row r="310" spans="1:9" x14ac:dyDescent="0.3">
      <c r="A310" t="s">
        <v>218</v>
      </c>
      <c r="B310">
        <v>2016</v>
      </c>
      <c r="C310" t="s">
        <v>19</v>
      </c>
      <c r="D310">
        <v>6</v>
      </c>
      <c r="E310">
        <v>3</v>
      </c>
      <c r="F310">
        <v>11</v>
      </c>
      <c r="G310">
        <v>0</v>
      </c>
      <c r="H310" s="2">
        <v>0</v>
      </c>
      <c r="I310" s="5">
        <f t="shared" si="6"/>
        <v>0</v>
      </c>
    </row>
    <row r="311" spans="1:9" x14ac:dyDescent="0.3">
      <c r="A311" t="s">
        <v>218</v>
      </c>
      <c r="B311">
        <v>2016</v>
      </c>
      <c r="C311" t="s">
        <v>19</v>
      </c>
      <c r="D311">
        <v>7</v>
      </c>
      <c r="E311">
        <v>1</v>
      </c>
      <c r="F311">
        <v>28</v>
      </c>
      <c r="G311">
        <v>8</v>
      </c>
      <c r="H311" s="2">
        <v>0.2857142857142857</v>
      </c>
      <c r="I311" s="5">
        <f t="shared" si="6"/>
        <v>28.571428571428569</v>
      </c>
    </row>
    <row r="312" spans="1:9" x14ac:dyDescent="0.3">
      <c r="A312" t="s">
        <v>218</v>
      </c>
      <c r="B312">
        <v>2016</v>
      </c>
      <c r="C312" t="s">
        <v>19</v>
      </c>
      <c r="D312">
        <v>7</v>
      </c>
      <c r="E312">
        <v>2</v>
      </c>
      <c r="F312">
        <v>25</v>
      </c>
      <c r="G312">
        <v>11</v>
      </c>
      <c r="H312" s="2">
        <v>0.44</v>
      </c>
      <c r="I312" s="5">
        <f t="shared" si="6"/>
        <v>44</v>
      </c>
    </row>
    <row r="313" spans="1:9" x14ac:dyDescent="0.3">
      <c r="A313" t="s">
        <v>218</v>
      </c>
      <c r="B313">
        <v>2016</v>
      </c>
      <c r="C313" t="s">
        <v>19</v>
      </c>
      <c r="D313">
        <v>7</v>
      </c>
      <c r="E313">
        <v>3</v>
      </c>
      <c r="F313">
        <v>23</v>
      </c>
      <c r="G313">
        <v>5</v>
      </c>
      <c r="H313" s="2">
        <v>0.21739130434782608</v>
      </c>
      <c r="I313" s="5">
        <f t="shared" si="6"/>
        <v>21.739130434782609</v>
      </c>
    </row>
    <row r="314" spans="1:9" x14ac:dyDescent="0.3">
      <c r="A314" t="s">
        <v>218</v>
      </c>
      <c r="B314">
        <v>2016</v>
      </c>
      <c r="C314" t="s">
        <v>19</v>
      </c>
      <c r="D314">
        <v>8</v>
      </c>
      <c r="E314">
        <v>1</v>
      </c>
      <c r="F314">
        <v>24</v>
      </c>
      <c r="G314">
        <v>10</v>
      </c>
      <c r="H314" s="2">
        <v>0.41666666666666669</v>
      </c>
      <c r="I314" s="5">
        <f t="shared" si="6"/>
        <v>41.666666666666671</v>
      </c>
    </row>
    <row r="315" spans="1:9" x14ac:dyDescent="0.3">
      <c r="A315" t="s">
        <v>218</v>
      </c>
      <c r="B315">
        <v>2016</v>
      </c>
      <c r="C315" t="s">
        <v>19</v>
      </c>
      <c r="D315">
        <v>8</v>
      </c>
      <c r="E315">
        <v>2</v>
      </c>
      <c r="F315">
        <v>17</v>
      </c>
      <c r="G315">
        <v>4</v>
      </c>
      <c r="H315" s="2">
        <v>0.23529411764705882</v>
      </c>
      <c r="I315" s="5">
        <f t="shared" si="6"/>
        <v>23.52941176470588</v>
      </c>
    </row>
    <row r="316" spans="1:9" x14ac:dyDescent="0.3">
      <c r="A316" t="s">
        <v>218</v>
      </c>
      <c r="B316">
        <v>2016</v>
      </c>
      <c r="C316" t="s">
        <v>19</v>
      </c>
      <c r="D316">
        <v>8</v>
      </c>
      <c r="E316">
        <v>3</v>
      </c>
      <c r="F316">
        <v>38</v>
      </c>
      <c r="G316">
        <v>16</v>
      </c>
      <c r="H316" s="2">
        <v>0.42105263157894735</v>
      </c>
      <c r="I316" s="5">
        <f t="shared" si="6"/>
        <v>42.105263157894733</v>
      </c>
    </row>
    <row r="317" spans="1:9" x14ac:dyDescent="0.3">
      <c r="A317" t="s">
        <v>218</v>
      </c>
      <c r="B317">
        <v>2016</v>
      </c>
      <c r="C317" t="s">
        <v>19</v>
      </c>
      <c r="D317">
        <v>9</v>
      </c>
      <c r="E317">
        <v>1</v>
      </c>
      <c r="F317">
        <v>37</v>
      </c>
      <c r="G317">
        <v>4</v>
      </c>
      <c r="H317" s="2">
        <v>0.10810810810810811</v>
      </c>
      <c r="I317" s="5">
        <f t="shared" si="6"/>
        <v>10.810810810810811</v>
      </c>
    </row>
    <row r="318" spans="1:9" x14ac:dyDescent="0.3">
      <c r="A318" t="s">
        <v>218</v>
      </c>
      <c r="B318">
        <v>2016</v>
      </c>
      <c r="C318" t="s">
        <v>19</v>
      </c>
      <c r="D318">
        <v>9</v>
      </c>
      <c r="E318">
        <v>2</v>
      </c>
      <c r="F318">
        <v>45</v>
      </c>
      <c r="G318">
        <v>1</v>
      </c>
      <c r="H318" s="2">
        <v>2.2222222222222223E-2</v>
      </c>
      <c r="I318" s="5">
        <f t="shared" si="6"/>
        <v>2.2222222222222223</v>
      </c>
    </row>
    <row r="319" spans="1:9" x14ac:dyDescent="0.3">
      <c r="A319" t="s">
        <v>218</v>
      </c>
      <c r="B319">
        <v>2016</v>
      </c>
      <c r="C319" t="s">
        <v>19</v>
      </c>
      <c r="D319">
        <v>9</v>
      </c>
      <c r="E319">
        <v>3</v>
      </c>
      <c r="F319">
        <v>32</v>
      </c>
      <c r="G319">
        <v>4</v>
      </c>
      <c r="H319" s="2">
        <v>0.125</v>
      </c>
      <c r="I319" s="5">
        <f t="shared" si="6"/>
        <v>12.5</v>
      </c>
    </row>
    <row r="320" spans="1:9" x14ac:dyDescent="0.3">
      <c r="A320" t="s">
        <v>218</v>
      </c>
      <c r="B320">
        <v>2016</v>
      </c>
      <c r="C320" t="s">
        <v>19</v>
      </c>
      <c r="D320">
        <v>10</v>
      </c>
      <c r="E320">
        <v>1</v>
      </c>
      <c r="F320">
        <v>33</v>
      </c>
      <c r="G320">
        <v>15</v>
      </c>
      <c r="H320" s="2">
        <v>0.45454545454545453</v>
      </c>
      <c r="I320" s="5">
        <f t="shared" si="6"/>
        <v>45.454545454545453</v>
      </c>
    </row>
    <row r="321" spans="1:9" x14ac:dyDescent="0.3">
      <c r="A321" t="s">
        <v>218</v>
      </c>
      <c r="B321">
        <v>2016</v>
      </c>
      <c r="C321" t="s">
        <v>19</v>
      </c>
      <c r="D321">
        <v>10</v>
      </c>
      <c r="E321">
        <v>2</v>
      </c>
      <c r="F321">
        <v>26</v>
      </c>
      <c r="G321">
        <v>7</v>
      </c>
      <c r="H321" s="2">
        <v>0.26923076923076922</v>
      </c>
      <c r="I321" s="5">
        <f t="shared" si="6"/>
        <v>26.923076923076923</v>
      </c>
    </row>
    <row r="322" spans="1:9" x14ac:dyDescent="0.3">
      <c r="A322" t="s">
        <v>218</v>
      </c>
      <c r="B322">
        <v>2016</v>
      </c>
      <c r="C322" t="s">
        <v>19</v>
      </c>
      <c r="D322">
        <v>10</v>
      </c>
      <c r="E322">
        <v>3</v>
      </c>
      <c r="F322">
        <v>45</v>
      </c>
      <c r="G322">
        <v>3</v>
      </c>
      <c r="H322" s="2">
        <v>6.6666666666666666E-2</v>
      </c>
      <c r="I322" s="5">
        <f t="shared" ref="I322:I379" si="8">H322*100</f>
        <v>6.666666666666667</v>
      </c>
    </row>
    <row r="323" spans="1:9" x14ac:dyDescent="0.3">
      <c r="A323" t="s">
        <v>218</v>
      </c>
      <c r="B323">
        <v>2016</v>
      </c>
      <c r="C323" t="s">
        <v>19</v>
      </c>
      <c r="D323">
        <v>11</v>
      </c>
      <c r="E323">
        <v>2</v>
      </c>
      <c r="F323">
        <v>60</v>
      </c>
      <c r="G323">
        <v>5</v>
      </c>
      <c r="H323" s="2">
        <v>8.3333333333333329E-2</v>
      </c>
      <c r="I323" s="5">
        <f t="shared" si="8"/>
        <v>8.3333333333333321</v>
      </c>
    </row>
    <row r="324" spans="1:9" x14ac:dyDescent="0.3">
      <c r="A324" t="s">
        <v>218</v>
      </c>
      <c r="B324">
        <v>2016</v>
      </c>
      <c r="C324" t="s">
        <v>19</v>
      </c>
      <c r="D324">
        <v>11</v>
      </c>
      <c r="E324">
        <v>3</v>
      </c>
      <c r="F324">
        <v>40</v>
      </c>
      <c r="G324">
        <v>6</v>
      </c>
      <c r="H324" s="2">
        <v>0.15</v>
      </c>
      <c r="I324" s="5">
        <f t="shared" si="8"/>
        <v>15</v>
      </c>
    </row>
    <row r="325" spans="1:9" x14ac:dyDescent="0.3">
      <c r="A325" t="s">
        <v>218</v>
      </c>
      <c r="B325">
        <v>2016</v>
      </c>
      <c r="C325" t="s">
        <v>19</v>
      </c>
      <c r="D325">
        <v>12</v>
      </c>
      <c r="E325">
        <v>1</v>
      </c>
      <c r="F325">
        <v>29</v>
      </c>
      <c r="G325">
        <v>20</v>
      </c>
      <c r="H325" s="2">
        <v>0.68965517241379315</v>
      </c>
      <c r="I325" s="5">
        <f t="shared" si="8"/>
        <v>68.965517241379317</v>
      </c>
    </row>
    <row r="326" spans="1:9" x14ac:dyDescent="0.3">
      <c r="A326" t="s">
        <v>218</v>
      </c>
      <c r="B326">
        <v>2016</v>
      </c>
      <c r="C326" t="s">
        <v>19</v>
      </c>
      <c r="D326">
        <v>12</v>
      </c>
      <c r="E326">
        <v>2</v>
      </c>
      <c r="F326">
        <v>42</v>
      </c>
      <c r="G326">
        <v>4</v>
      </c>
      <c r="H326" s="2">
        <v>9.5238095238095233E-2</v>
      </c>
      <c r="I326" s="5">
        <f t="shared" si="8"/>
        <v>9.5238095238095237</v>
      </c>
    </row>
    <row r="327" spans="1:9" x14ac:dyDescent="0.3">
      <c r="A327" t="s">
        <v>218</v>
      </c>
      <c r="B327">
        <v>2016</v>
      </c>
      <c r="C327" t="s">
        <v>19</v>
      </c>
      <c r="D327">
        <v>12</v>
      </c>
      <c r="E327">
        <v>3</v>
      </c>
      <c r="F327">
        <v>40</v>
      </c>
      <c r="G327">
        <v>4</v>
      </c>
      <c r="H327" s="2">
        <v>0.1</v>
      </c>
      <c r="I327" s="5">
        <f t="shared" si="8"/>
        <v>10</v>
      </c>
    </row>
    <row r="328" spans="1:9" x14ac:dyDescent="0.3">
      <c r="A328" t="s">
        <v>218</v>
      </c>
      <c r="B328">
        <v>2016</v>
      </c>
      <c r="C328" t="s">
        <v>19</v>
      </c>
      <c r="D328">
        <v>13</v>
      </c>
      <c r="E328">
        <v>1</v>
      </c>
      <c r="F328">
        <v>29</v>
      </c>
      <c r="G328">
        <v>8</v>
      </c>
      <c r="H328" s="2">
        <v>0.27586206896551724</v>
      </c>
      <c r="I328" s="5">
        <f t="shared" si="8"/>
        <v>27.586206896551722</v>
      </c>
    </row>
    <row r="329" spans="1:9" x14ac:dyDescent="0.3">
      <c r="A329" t="s">
        <v>218</v>
      </c>
      <c r="B329">
        <v>2016</v>
      </c>
      <c r="C329" t="s">
        <v>19</v>
      </c>
      <c r="D329">
        <v>13</v>
      </c>
      <c r="E329">
        <v>2</v>
      </c>
      <c r="F329">
        <v>39</v>
      </c>
      <c r="G329">
        <v>19</v>
      </c>
      <c r="H329" s="2">
        <v>0.48717948717948717</v>
      </c>
      <c r="I329" s="5">
        <f t="shared" si="8"/>
        <v>48.717948717948715</v>
      </c>
    </row>
    <row r="330" spans="1:9" x14ac:dyDescent="0.3">
      <c r="A330" t="s">
        <v>218</v>
      </c>
      <c r="B330">
        <v>2016</v>
      </c>
      <c r="C330" t="s">
        <v>19</v>
      </c>
      <c r="D330">
        <v>14</v>
      </c>
      <c r="E330">
        <v>1</v>
      </c>
      <c r="F330">
        <v>41</v>
      </c>
      <c r="G330">
        <v>11</v>
      </c>
      <c r="H330" s="2">
        <v>0.26829268292682928</v>
      </c>
      <c r="I330" s="5">
        <f t="shared" si="8"/>
        <v>26.829268292682929</v>
      </c>
    </row>
    <row r="331" spans="1:9" x14ac:dyDescent="0.3">
      <c r="A331" t="s">
        <v>218</v>
      </c>
      <c r="B331">
        <v>2016</v>
      </c>
      <c r="C331" t="s">
        <v>19</v>
      </c>
      <c r="D331">
        <v>14</v>
      </c>
      <c r="E331">
        <v>2</v>
      </c>
      <c r="F331">
        <v>52</v>
      </c>
      <c r="G331">
        <v>1</v>
      </c>
      <c r="H331" s="2">
        <v>1.9230769230769232E-2</v>
      </c>
      <c r="I331" s="5">
        <f t="shared" si="8"/>
        <v>1.9230769230769231</v>
      </c>
    </row>
    <row r="332" spans="1:9" x14ac:dyDescent="0.3">
      <c r="A332" t="s">
        <v>218</v>
      </c>
      <c r="B332">
        <v>2016</v>
      </c>
      <c r="C332" t="s">
        <v>19</v>
      </c>
      <c r="D332">
        <v>14</v>
      </c>
      <c r="E332">
        <v>3</v>
      </c>
      <c r="F332">
        <v>40</v>
      </c>
      <c r="G332">
        <v>14</v>
      </c>
      <c r="H332" s="2">
        <v>0.35</v>
      </c>
      <c r="I332" s="5">
        <f t="shared" si="8"/>
        <v>35</v>
      </c>
    </row>
    <row r="333" spans="1:9" x14ac:dyDescent="0.3">
      <c r="A333" t="s">
        <v>218</v>
      </c>
      <c r="B333">
        <v>2016</v>
      </c>
      <c r="C333" t="s">
        <v>19</v>
      </c>
      <c r="D333">
        <v>15</v>
      </c>
      <c r="E333">
        <v>1</v>
      </c>
      <c r="F333">
        <v>12</v>
      </c>
      <c r="G333">
        <v>3</v>
      </c>
      <c r="H333" s="2">
        <v>0.25</v>
      </c>
      <c r="I333" s="5">
        <f t="shared" si="8"/>
        <v>25</v>
      </c>
    </row>
    <row r="334" spans="1:9" x14ac:dyDescent="0.3">
      <c r="A334" t="s">
        <v>218</v>
      </c>
      <c r="B334">
        <v>2016</v>
      </c>
      <c r="C334" t="s">
        <v>19</v>
      </c>
      <c r="D334">
        <v>15</v>
      </c>
      <c r="E334">
        <v>2</v>
      </c>
      <c r="F334">
        <v>38</v>
      </c>
      <c r="G334">
        <v>17</v>
      </c>
      <c r="H334" s="2">
        <v>0.44736842105263158</v>
      </c>
      <c r="I334" s="5">
        <f t="shared" si="8"/>
        <v>44.736842105263158</v>
      </c>
    </row>
    <row r="335" spans="1:9" x14ac:dyDescent="0.3">
      <c r="A335" t="s">
        <v>218</v>
      </c>
      <c r="B335">
        <v>2016</v>
      </c>
      <c r="C335" t="s">
        <v>19</v>
      </c>
      <c r="D335">
        <v>15</v>
      </c>
      <c r="E335">
        <v>3</v>
      </c>
      <c r="F335">
        <v>27</v>
      </c>
      <c r="G335">
        <v>1</v>
      </c>
      <c r="H335" s="2">
        <v>3.7037037037037035E-2</v>
      </c>
      <c r="I335" s="5">
        <f t="shared" si="8"/>
        <v>3.7037037037037033</v>
      </c>
    </row>
    <row r="336" spans="1:9" x14ac:dyDescent="0.3">
      <c r="A336" t="s">
        <v>218</v>
      </c>
      <c r="B336">
        <v>2016</v>
      </c>
      <c r="C336" t="s">
        <v>19</v>
      </c>
      <c r="D336">
        <v>16</v>
      </c>
      <c r="E336">
        <v>1</v>
      </c>
      <c r="F336">
        <v>27</v>
      </c>
      <c r="G336">
        <v>2</v>
      </c>
      <c r="H336" s="2">
        <v>7.407407407407407E-2</v>
      </c>
      <c r="I336" s="5">
        <f t="shared" si="8"/>
        <v>7.4074074074074066</v>
      </c>
    </row>
    <row r="337" spans="1:9" x14ac:dyDescent="0.3">
      <c r="A337" t="s">
        <v>218</v>
      </c>
      <c r="B337">
        <v>2016</v>
      </c>
      <c r="C337" t="s">
        <v>19</v>
      </c>
      <c r="D337">
        <v>16</v>
      </c>
      <c r="E337">
        <v>2</v>
      </c>
      <c r="F337">
        <v>39</v>
      </c>
      <c r="G337">
        <v>5</v>
      </c>
      <c r="H337" s="2">
        <v>0.12820512820512819</v>
      </c>
      <c r="I337" s="5">
        <f t="shared" si="8"/>
        <v>12.820512820512819</v>
      </c>
    </row>
    <row r="338" spans="1:9" x14ac:dyDescent="0.3">
      <c r="A338" t="s">
        <v>218</v>
      </c>
      <c r="B338">
        <v>2016</v>
      </c>
      <c r="C338" t="s">
        <v>19</v>
      </c>
      <c r="D338">
        <v>16</v>
      </c>
      <c r="E338">
        <v>3</v>
      </c>
      <c r="F338">
        <v>29</v>
      </c>
      <c r="G338">
        <v>9</v>
      </c>
      <c r="H338" s="2">
        <v>0.31034482758620691</v>
      </c>
      <c r="I338" s="5">
        <f t="shared" si="8"/>
        <v>31.03448275862069</v>
      </c>
    </row>
    <row r="339" spans="1:9" x14ac:dyDescent="0.3">
      <c r="A339" t="s">
        <v>218</v>
      </c>
      <c r="B339">
        <v>2016</v>
      </c>
      <c r="C339" t="s">
        <v>19</v>
      </c>
      <c r="D339">
        <v>17</v>
      </c>
      <c r="E339">
        <v>1</v>
      </c>
      <c r="F339">
        <v>34</v>
      </c>
      <c r="G339">
        <v>30</v>
      </c>
      <c r="H339" s="2">
        <v>0.88235294117647056</v>
      </c>
      <c r="I339" s="5">
        <f t="shared" si="8"/>
        <v>88.235294117647058</v>
      </c>
    </row>
    <row r="340" spans="1:9" x14ac:dyDescent="0.3">
      <c r="A340" t="s">
        <v>218</v>
      </c>
      <c r="B340">
        <v>2016</v>
      </c>
      <c r="C340" t="s">
        <v>19</v>
      </c>
      <c r="D340">
        <v>17</v>
      </c>
      <c r="E340">
        <v>2</v>
      </c>
      <c r="F340">
        <v>36</v>
      </c>
      <c r="G340">
        <v>19</v>
      </c>
      <c r="H340" s="2">
        <v>0.52777777777777779</v>
      </c>
      <c r="I340" s="5">
        <f t="shared" si="8"/>
        <v>52.777777777777779</v>
      </c>
    </row>
    <row r="341" spans="1:9" x14ac:dyDescent="0.3">
      <c r="A341" t="s">
        <v>218</v>
      </c>
      <c r="B341">
        <v>2016</v>
      </c>
      <c r="C341" t="s">
        <v>19</v>
      </c>
      <c r="D341">
        <v>17</v>
      </c>
      <c r="E341">
        <v>3</v>
      </c>
      <c r="F341">
        <v>22</v>
      </c>
      <c r="G341">
        <v>1</v>
      </c>
      <c r="H341" s="2">
        <v>4.5454545454545456E-2</v>
      </c>
      <c r="I341" s="5">
        <f t="shared" si="8"/>
        <v>4.5454545454545459</v>
      </c>
    </row>
    <row r="342" spans="1:9" x14ac:dyDescent="0.3">
      <c r="A342" t="s">
        <v>218</v>
      </c>
      <c r="B342">
        <v>2016</v>
      </c>
      <c r="C342" t="s">
        <v>19</v>
      </c>
      <c r="D342">
        <v>18</v>
      </c>
      <c r="E342">
        <v>1</v>
      </c>
      <c r="F342">
        <v>21</v>
      </c>
      <c r="G342">
        <v>3</v>
      </c>
      <c r="H342" s="2">
        <v>0.14285714285714285</v>
      </c>
      <c r="I342" s="5">
        <f t="shared" si="8"/>
        <v>14.285714285714285</v>
      </c>
    </row>
    <row r="343" spans="1:9" x14ac:dyDescent="0.3">
      <c r="A343" t="s">
        <v>218</v>
      </c>
      <c r="B343">
        <v>2016</v>
      </c>
      <c r="C343" t="s">
        <v>19</v>
      </c>
      <c r="D343">
        <v>18</v>
      </c>
      <c r="E343">
        <v>2</v>
      </c>
      <c r="F343">
        <v>23</v>
      </c>
      <c r="G343">
        <v>0</v>
      </c>
      <c r="H343" s="2">
        <v>0</v>
      </c>
      <c r="I343" s="5">
        <f t="shared" si="8"/>
        <v>0</v>
      </c>
    </row>
    <row r="344" spans="1:9" x14ac:dyDescent="0.3">
      <c r="A344" t="s">
        <v>218</v>
      </c>
      <c r="B344">
        <v>2016</v>
      </c>
      <c r="C344" t="s">
        <v>19</v>
      </c>
      <c r="D344">
        <v>19</v>
      </c>
      <c r="E344">
        <v>1</v>
      </c>
      <c r="F344">
        <v>40</v>
      </c>
      <c r="G344">
        <v>8</v>
      </c>
      <c r="H344" s="2">
        <v>0.2</v>
      </c>
      <c r="I344" s="5">
        <f t="shared" si="8"/>
        <v>20</v>
      </c>
    </row>
    <row r="345" spans="1:9" x14ac:dyDescent="0.3">
      <c r="A345" t="s">
        <v>218</v>
      </c>
      <c r="B345">
        <v>2016</v>
      </c>
      <c r="C345" t="s">
        <v>19</v>
      </c>
      <c r="D345">
        <v>19</v>
      </c>
      <c r="E345">
        <v>2</v>
      </c>
      <c r="F345">
        <v>48</v>
      </c>
      <c r="G345">
        <v>15</v>
      </c>
      <c r="H345" s="2">
        <v>0.3125</v>
      </c>
      <c r="I345" s="5">
        <f t="shared" si="8"/>
        <v>31.25</v>
      </c>
    </row>
    <row r="346" spans="1:9" x14ac:dyDescent="0.3">
      <c r="A346" t="s">
        <v>218</v>
      </c>
      <c r="B346">
        <v>2016</v>
      </c>
      <c r="C346" t="s">
        <v>19</v>
      </c>
      <c r="D346">
        <v>19</v>
      </c>
      <c r="E346">
        <v>3</v>
      </c>
      <c r="F346">
        <v>20</v>
      </c>
      <c r="G346">
        <v>4</v>
      </c>
      <c r="H346" s="2">
        <v>0.2</v>
      </c>
      <c r="I346" s="5">
        <f t="shared" si="8"/>
        <v>20</v>
      </c>
    </row>
    <row r="347" spans="1:9" x14ac:dyDescent="0.3">
      <c r="A347" t="s">
        <v>218</v>
      </c>
      <c r="B347">
        <v>2016</v>
      </c>
      <c r="C347" t="s">
        <v>19</v>
      </c>
      <c r="D347">
        <v>20</v>
      </c>
      <c r="E347">
        <v>1</v>
      </c>
      <c r="F347">
        <v>24</v>
      </c>
      <c r="G347">
        <v>1</v>
      </c>
      <c r="H347" s="2">
        <v>4.1666666666666664E-2</v>
      </c>
      <c r="I347" s="5">
        <f t="shared" si="8"/>
        <v>4.1666666666666661</v>
      </c>
    </row>
    <row r="348" spans="1:9" x14ac:dyDescent="0.3">
      <c r="A348" t="s">
        <v>218</v>
      </c>
      <c r="B348">
        <v>2016</v>
      </c>
      <c r="C348" t="s">
        <v>19</v>
      </c>
      <c r="D348">
        <v>20</v>
      </c>
      <c r="E348">
        <v>2</v>
      </c>
      <c r="F348">
        <v>34</v>
      </c>
      <c r="G348">
        <v>7</v>
      </c>
      <c r="H348" s="2">
        <v>0.20588235294117646</v>
      </c>
      <c r="I348" s="5">
        <f t="shared" si="8"/>
        <v>20.588235294117645</v>
      </c>
    </row>
    <row r="349" spans="1:9" x14ac:dyDescent="0.3">
      <c r="A349" t="s">
        <v>218</v>
      </c>
      <c r="B349">
        <v>2016</v>
      </c>
      <c r="C349" t="s">
        <v>19</v>
      </c>
      <c r="D349">
        <v>20</v>
      </c>
      <c r="E349">
        <v>3</v>
      </c>
      <c r="F349">
        <v>51</v>
      </c>
      <c r="G349">
        <v>0</v>
      </c>
      <c r="H349" s="2">
        <v>0</v>
      </c>
      <c r="I349" s="5">
        <f t="shared" si="8"/>
        <v>0</v>
      </c>
    </row>
    <row r="350" spans="1:9" x14ac:dyDescent="0.3">
      <c r="A350" t="s">
        <v>218</v>
      </c>
      <c r="B350">
        <v>2016</v>
      </c>
      <c r="C350" t="s">
        <v>19</v>
      </c>
      <c r="D350">
        <v>21</v>
      </c>
      <c r="E350">
        <v>1</v>
      </c>
      <c r="F350">
        <v>45</v>
      </c>
      <c r="G350">
        <v>3</v>
      </c>
      <c r="H350" s="2">
        <v>6.6666666666666666E-2</v>
      </c>
      <c r="I350" s="5">
        <f t="shared" si="8"/>
        <v>6.666666666666667</v>
      </c>
    </row>
    <row r="351" spans="1:9" x14ac:dyDescent="0.3">
      <c r="A351" t="s">
        <v>218</v>
      </c>
      <c r="B351">
        <v>2016</v>
      </c>
      <c r="C351" t="s">
        <v>19</v>
      </c>
      <c r="D351">
        <v>21</v>
      </c>
      <c r="E351">
        <v>2</v>
      </c>
      <c r="F351">
        <v>56</v>
      </c>
      <c r="G351">
        <v>0</v>
      </c>
      <c r="H351" s="2">
        <v>0</v>
      </c>
      <c r="I351" s="5">
        <f t="shared" si="8"/>
        <v>0</v>
      </c>
    </row>
    <row r="352" spans="1:9" x14ac:dyDescent="0.3">
      <c r="A352" t="s">
        <v>218</v>
      </c>
      <c r="B352">
        <v>2016</v>
      </c>
      <c r="C352" t="s">
        <v>19</v>
      </c>
      <c r="D352">
        <v>21</v>
      </c>
      <c r="E352">
        <v>3</v>
      </c>
      <c r="F352">
        <v>48</v>
      </c>
      <c r="G352">
        <v>4</v>
      </c>
      <c r="H352" s="2">
        <v>8.3333333333333329E-2</v>
      </c>
      <c r="I352" s="5">
        <f t="shared" si="8"/>
        <v>8.3333333333333321</v>
      </c>
    </row>
    <row r="353" spans="1:9" x14ac:dyDescent="0.3">
      <c r="A353" t="s">
        <v>218</v>
      </c>
      <c r="B353">
        <v>2016</v>
      </c>
      <c r="C353" t="s">
        <v>19</v>
      </c>
      <c r="D353">
        <v>22</v>
      </c>
      <c r="E353">
        <v>1</v>
      </c>
      <c r="F353">
        <v>26</v>
      </c>
      <c r="G353">
        <v>13</v>
      </c>
      <c r="H353" s="2">
        <v>0.5</v>
      </c>
      <c r="I353" s="5">
        <f t="shared" si="8"/>
        <v>50</v>
      </c>
    </row>
    <row r="354" spans="1:9" x14ac:dyDescent="0.3">
      <c r="A354" t="s">
        <v>218</v>
      </c>
      <c r="B354">
        <v>2016</v>
      </c>
      <c r="C354" t="s">
        <v>19</v>
      </c>
      <c r="D354">
        <v>22</v>
      </c>
      <c r="E354">
        <v>2</v>
      </c>
      <c r="F354">
        <v>42</v>
      </c>
      <c r="G354">
        <v>4</v>
      </c>
      <c r="H354" s="2">
        <v>9.5238095238095233E-2</v>
      </c>
      <c r="I354" s="5">
        <f t="shared" si="8"/>
        <v>9.5238095238095237</v>
      </c>
    </row>
    <row r="355" spans="1:9" x14ac:dyDescent="0.3">
      <c r="A355" t="s">
        <v>218</v>
      </c>
      <c r="B355">
        <v>2016</v>
      </c>
      <c r="C355" t="s">
        <v>19</v>
      </c>
      <c r="D355">
        <v>22</v>
      </c>
      <c r="E355">
        <v>3</v>
      </c>
      <c r="F355">
        <v>36</v>
      </c>
      <c r="G355">
        <v>4</v>
      </c>
      <c r="H355" s="2">
        <v>0.1111111111111111</v>
      </c>
      <c r="I355" s="5">
        <f t="shared" si="8"/>
        <v>11.111111111111111</v>
      </c>
    </row>
    <row r="356" spans="1:9" x14ac:dyDescent="0.3">
      <c r="A356" t="s">
        <v>218</v>
      </c>
      <c r="B356">
        <v>2016</v>
      </c>
      <c r="C356" t="s">
        <v>19</v>
      </c>
      <c r="D356">
        <v>23</v>
      </c>
      <c r="E356">
        <v>1</v>
      </c>
      <c r="F356">
        <v>36</v>
      </c>
      <c r="G356">
        <v>19</v>
      </c>
      <c r="H356" s="2">
        <v>0.52777777777777779</v>
      </c>
      <c r="I356" s="5">
        <f t="shared" si="8"/>
        <v>52.777777777777779</v>
      </c>
    </row>
    <row r="357" spans="1:9" x14ac:dyDescent="0.3">
      <c r="A357" t="s">
        <v>218</v>
      </c>
      <c r="B357">
        <v>2016</v>
      </c>
      <c r="C357" t="s">
        <v>19</v>
      </c>
      <c r="D357">
        <v>23</v>
      </c>
      <c r="E357">
        <v>2</v>
      </c>
      <c r="F357">
        <v>38</v>
      </c>
      <c r="G357">
        <v>1</v>
      </c>
      <c r="H357" s="2">
        <v>2.6315789473684209E-2</v>
      </c>
      <c r="I357" s="5">
        <f t="shared" si="8"/>
        <v>2.6315789473684208</v>
      </c>
    </row>
    <row r="358" spans="1:9" x14ac:dyDescent="0.3">
      <c r="A358" t="s">
        <v>218</v>
      </c>
      <c r="B358">
        <v>2016</v>
      </c>
      <c r="C358" t="s">
        <v>19</v>
      </c>
      <c r="D358">
        <v>23</v>
      </c>
      <c r="E358">
        <v>3</v>
      </c>
      <c r="F358">
        <v>24</v>
      </c>
      <c r="G358">
        <v>11</v>
      </c>
      <c r="H358" s="2">
        <v>0.45833333333333331</v>
      </c>
      <c r="I358" s="5">
        <f t="shared" si="8"/>
        <v>45.833333333333329</v>
      </c>
    </row>
    <row r="359" spans="1:9" x14ac:dyDescent="0.3">
      <c r="A359" t="s">
        <v>218</v>
      </c>
      <c r="B359">
        <v>2016</v>
      </c>
      <c r="C359" t="s">
        <v>19</v>
      </c>
      <c r="D359">
        <v>24</v>
      </c>
      <c r="E359">
        <v>1</v>
      </c>
      <c r="F359">
        <v>45</v>
      </c>
      <c r="G359">
        <v>8</v>
      </c>
      <c r="H359" s="2">
        <v>0.17777777777777778</v>
      </c>
      <c r="I359" s="5">
        <f t="shared" si="8"/>
        <v>17.777777777777779</v>
      </c>
    </row>
    <row r="360" spans="1:9" x14ac:dyDescent="0.3">
      <c r="A360" t="s">
        <v>218</v>
      </c>
      <c r="B360">
        <v>2016</v>
      </c>
      <c r="C360" t="s">
        <v>19</v>
      </c>
      <c r="D360">
        <v>24</v>
      </c>
      <c r="E360">
        <v>2</v>
      </c>
      <c r="F360">
        <v>34</v>
      </c>
      <c r="G360">
        <v>6</v>
      </c>
      <c r="H360" s="2">
        <v>0.17647058823529413</v>
      </c>
      <c r="I360" s="5">
        <f t="shared" si="8"/>
        <v>17.647058823529413</v>
      </c>
    </row>
    <row r="361" spans="1:9" x14ac:dyDescent="0.3">
      <c r="A361" t="s">
        <v>218</v>
      </c>
      <c r="B361">
        <v>2016</v>
      </c>
      <c r="C361" t="s">
        <v>19</v>
      </c>
      <c r="D361">
        <v>24</v>
      </c>
      <c r="E361">
        <v>3</v>
      </c>
      <c r="F361">
        <v>39</v>
      </c>
      <c r="G361">
        <v>17</v>
      </c>
      <c r="H361" s="2">
        <v>0.4358974358974359</v>
      </c>
      <c r="I361" s="5">
        <f t="shared" si="8"/>
        <v>43.589743589743591</v>
      </c>
    </row>
    <row r="362" spans="1:9" x14ac:dyDescent="0.3">
      <c r="A362" t="s">
        <v>218</v>
      </c>
      <c r="B362">
        <v>2016</v>
      </c>
      <c r="C362" t="s">
        <v>19</v>
      </c>
      <c r="D362">
        <v>25</v>
      </c>
      <c r="E362">
        <v>1</v>
      </c>
      <c r="F362">
        <v>40</v>
      </c>
      <c r="G362">
        <v>3</v>
      </c>
      <c r="H362" s="2">
        <v>7.4999999999999997E-2</v>
      </c>
      <c r="I362" s="5">
        <f t="shared" si="8"/>
        <v>7.5</v>
      </c>
    </row>
    <row r="363" spans="1:9" x14ac:dyDescent="0.3">
      <c r="A363" t="s">
        <v>218</v>
      </c>
      <c r="B363">
        <v>2016</v>
      </c>
      <c r="C363" t="s">
        <v>19</v>
      </c>
      <c r="D363">
        <v>25</v>
      </c>
      <c r="E363">
        <v>2</v>
      </c>
      <c r="F363">
        <v>21</v>
      </c>
      <c r="G363">
        <v>5</v>
      </c>
      <c r="H363" s="2">
        <v>0.23809523809523808</v>
      </c>
      <c r="I363" s="5">
        <f t="shared" si="8"/>
        <v>23.809523809523807</v>
      </c>
    </row>
    <row r="364" spans="1:9" x14ac:dyDescent="0.3">
      <c r="A364" t="s">
        <v>218</v>
      </c>
      <c r="B364">
        <v>2016</v>
      </c>
      <c r="C364" t="s">
        <v>19</v>
      </c>
      <c r="D364">
        <v>25</v>
      </c>
      <c r="E364">
        <v>3</v>
      </c>
      <c r="F364">
        <v>33</v>
      </c>
      <c r="G364">
        <v>0</v>
      </c>
      <c r="H364" s="2">
        <v>0</v>
      </c>
      <c r="I364" s="5">
        <f t="shared" si="8"/>
        <v>0</v>
      </c>
    </row>
    <row r="365" spans="1:9" x14ac:dyDescent="0.3">
      <c r="A365" t="s">
        <v>218</v>
      </c>
      <c r="B365">
        <v>2021</v>
      </c>
      <c r="C365" t="s">
        <v>18</v>
      </c>
      <c r="D365">
        <v>1</v>
      </c>
      <c r="E365">
        <v>1</v>
      </c>
      <c r="F365">
        <v>50</v>
      </c>
      <c r="G365">
        <v>17</v>
      </c>
      <c r="H365" s="2">
        <f t="shared" ref="H365:H379" si="9">G365/F365</f>
        <v>0.34</v>
      </c>
      <c r="I365" s="5">
        <f t="shared" si="8"/>
        <v>34</v>
      </c>
    </row>
    <row r="366" spans="1:9" x14ac:dyDescent="0.3">
      <c r="A366" t="s">
        <v>218</v>
      </c>
      <c r="B366">
        <v>2021</v>
      </c>
      <c r="C366" t="s">
        <v>18</v>
      </c>
      <c r="D366">
        <v>1</v>
      </c>
      <c r="E366">
        <v>2</v>
      </c>
      <c r="F366">
        <v>28</v>
      </c>
      <c r="G366">
        <v>6</v>
      </c>
      <c r="H366" s="2">
        <f t="shared" si="9"/>
        <v>0.21428571428571427</v>
      </c>
      <c r="I366" s="5">
        <f t="shared" si="8"/>
        <v>21.428571428571427</v>
      </c>
    </row>
    <row r="367" spans="1:9" x14ac:dyDescent="0.3">
      <c r="A367" t="s">
        <v>218</v>
      </c>
      <c r="B367">
        <v>2021</v>
      </c>
      <c r="C367" t="s">
        <v>18</v>
      </c>
      <c r="D367">
        <v>1</v>
      </c>
      <c r="E367">
        <v>3</v>
      </c>
      <c r="F367">
        <v>27</v>
      </c>
      <c r="G367">
        <v>0</v>
      </c>
      <c r="H367" s="2">
        <f t="shared" si="9"/>
        <v>0</v>
      </c>
      <c r="I367" s="5">
        <f t="shared" si="8"/>
        <v>0</v>
      </c>
    </row>
    <row r="368" spans="1:9" x14ac:dyDescent="0.3">
      <c r="A368" t="s">
        <v>218</v>
      </c>
      <c r="B368">
        <v>2021</v>
      </c>
      <c r="C368" t="s">
        <v>18</v>
      </c>
      <c r="D368">
        <v>2</v>
      </c>
      <c r="E368">
        <v>1</v>
      </c>
      <c r="F368">
        <v>38</v>
      </c>
      <c r="G368">
        <v>13</v>
      </c>
      <c r="H368" s="2">
        <f>G368/F368</f>
        <v>0.34210526315789475</v>
      </c>
      <c r="I368" s="5">
        <f t="shared" si="8"/>
        <v>34.210526315789473</v>
      </c>
    </row>
    <row r="369" spans="1:9" x14ac:dyDescent="0.3">
      <c r="A369" t="s">
        <v>218</v>
      </c>
      <c r="B369">
        <v>2021</v>
      </c>
      <c r="C369" t="s">
        <v>18</v>
      </c>
      <c r="D369">
        <v>2</v>
      </c>
      <c r="E369">
        <v>2</v>
      </c>
      <c r="F369">
        <v>26</v>
      </c>
      <c r="G369">
        <v>10</v>
      </c>
      <c r="H369" s="2">
        <f t="shared" si="9"/>
        <v>0.38461538461538464</v>
      </c>
      <c r="I369" s="5">
        <f t="shared" si="8"/>
        <v>38.461538461538467</v>
      </c>
    </row>
    <row r="370" spans="1:9" x14ac:dyDescent="0.3">
      <c r="A370" t="s">
        <v>218</v>
      </c>
      <c r="B370">
        <v>2021</v>
      </c>
      <c r="C370" t="s">
        <v>18</v>
      </c>
      <c r="D370">
        <v>2</v>
      </c>
      <c r="E370">
        <v>3</v>
      </c>
      <c r="F370">
        <v>46</v>
      </c>
      <c r="G370">
        <v>5</v>
      </c>
      <c r="H370" s="2">
        <f t="shared" si="9"/>
        <v>0.10869565217391304</v>
      </c>
      <c r="I370" s="5">
        <f t="shared" si="8"/>
        <v>10.869565217391305</v>
      </c>
    </row>
    <row r="371" spans="1:9" x14ac:dyDescent="0.3">
      <c r="A371" t="s">
        <v>218</v>
      </c>
      <c r="B371">
        <v>2021</v>
      </c>
      <c r="C371" t="s">
        <v>18</v>
      </c>
      <c r="D371">
        <v>3</v>
      </c>
      <c r="E371">
        <v>1</v>
      </c>
      <c r="F371">
        <v>53</v>
      </c>
      <c r="G371">
        <v>9</v>
      </c>
      <c r="H371" s="2">
        <f t="shared" si="9"/>
        <v>0.16981132075471697</v>
      </c>
      <c r="I371" s="5">
        <f t="shared" si="8"/>
        <v>16.981132075471699</v>
      </c>
    </row>
    <row r="372" spans="1:9" x14ac:dyDescent="0.3">
      <c r="A372" t="s">
        <v>218</v>
      </c>
      <c r="B372">
        <v>2021</v>
      </c>
      <c r="C372" t="s">
        <v>18</v>
      </c>
      <c r="D372">
        <v>3</v>
      </c>
      <c r="E372">
        <v>2</v>
      </c>
      <c r="F372">
        <v>36</v>
      </c>
      <c r="G372">
        <v>0</v>
      </c>
      <c r="H372" s="2">
        <f t="shared" si="9"/>
        <v>0</v>
      </c>
      <c r="I372" s="5">
        <f t="shared" si="8"/>
        <v>0</v>
      </c>
    </row>
    <row r="373" spans="1:9" x14ac:dyDescent="0.3">
      <c r="A373" t="s">
        <v>218</v>
      </c>
      <c r="B373">
        <v>2021</v>
      </c>
      <c r="C373" t="s">
        <v>18</v>
      </c>
      <c r="D373">
        <v>3</v>
      </c>
      <c r="E373">
        <v>3</v>
      </c>
      <c r="F373">
        <v>19</v>
      </c>
      <c r="G373">
        <v>3</v>
      </c>
      <c r="H373" s="2">
        <f t="shared" si="9"/>
        <v>0.15789473684210525</v>
      </c>
      <c r="I373" s="5">
        <f t="shared" si="8"/>
        <v>15.789473684210526</v>
      </c>
    </row>
    <row r="374" spans="1:9" x14ac:dyDescent="0.3">
      <c r="A374" t="s">
        <v>218</v>
      </c>
      <c r="B374">
        <v>2021</v>
      </c>
      <c r="C374" t="s">
        <v>18</v>
      </c>
      <c r="D374">
        <v>4</v>
      </c>
      <c r="E374">
        <v>1</v>
      </c>
      <c r="F374">
        <v>59</v>
      </c>
      <c r="G374">
        <v>4</v>
      </c>
      <c r="H374" s="2">
        <f t="shared" si="9"/>
        <v>6.7796610169491525E-2</v>
      </c>
      <c r="I374" s="5">
        <f t="shared" si="8"/>
        <v>6.7796610169491522</v>
      </c>
    </row>
    <row r="375" spans="1:9" x14ac:dyDescent="0.3">
      <c r="A375" t="s">
        <v>218</v>
      </c>
      <c r="B375">
        <v>2021</v>
      </c>
      <c r="C375" t="s">
        <v>18</v>
      </c>
      <c r="D375">
        <v>4</v>
      </c>
      <c r="E375">
        <v>2</v>
      </c>
      <c r="F375">
        <v>22</v>
      </c>
      <c r="G375">
        <v>2</v>
      </c>
      <c r="H375" s="2">
        <f t="shared" si="9"/>
        <v>9.0909090909090912E-2</v>
      </c>
      <c r="I375" s="5">
        <f t="shared" si="8"/>
        <v>9.0909090909090917</v>
      </c>
    </row>
    <row r="376" spans="1:9" x14ac:dyDescent="0.3">
      <c r="A376" t="s">
        <v>218</v>
      </c>
      <c r="B376">
        <v>2021</v>
      </c>
      <c r="C376" t="s">
        <v>18</v>
      </c>
      <c r="D376">
        <v>4</v>
      </c>
      <c r="E376">
        <v>3</v>
      </c>
      <c r="F376">
        <v>31</v>
      </c>
      <c r="G376">
        <v>0</v>
      </c>
      <c r="H376" s="2">
        <f t="shared" si="9"/>
        <v>0</v>
      </c>
      <c r="I376" s="5">
        <f t="shared" si="8"/>
        <v>0</v>
      </c>
    </row>
    <row r="377" spans="1:9" x14ac:dyDescent="0.3">
      <c r="A377" t="s">
        <v>218</v>
      </c>
      <c r="B377">
        <v>2021</v>
      </c>
      <c r="C377" t="s">
        <v>18</v>
      </c>
      <c r="D377">
        <v>5</v>
      </c>
      <c r="E377">
        <v>1</v>
      </c>
      <c r="F377">
        <v>39</v>
      </c>
      <c r="G377">
        <v>5</v>
      </c>
      <c r="H377" s="2">
        <f t="shared" si="9"/>
        <v>0.12820512820512819</v>
      </c>
      <c r="I377" s="5">
        <f t="shared" si="8"/>
        <v>12.820512820512819</v>
      </c>
    </row>
    <row r="378" spans="1:9" x14ac:dyDescent="0.3">
      <c r="A378" t="s">
        <v>218</v>
      </c>
      <c r="B378">
        <v>2021</v>
      </c>
      <c r="C378" t="s">
        <v>18</v>
      </c>
      <c r="D378">
        <v>5</v>
      </c>
      <c r="E378">
        <v>2</v>
      </c>
      <c r="F378">
        <v>31</v>
      </c>
      <c r="G378">
        <v>5</v>
      </c>
      <c r="H378" s="2">
        <f t="shared" si="9"/>
        <v>0.16129032258064516</v>
      </c>
      <c r="I378" s="5">
        <f t="shared" si="8"/>
        <v>16.129032258064516</v>
      </c>
    </row>
    <row r="379" spans="1:9" x14ac:dyDescent="0.3">
      <c r="A379" t="s">
        <v>218</v>
      </c>
      <c r="B379">
        <v>2021</v>
      </c>
      <c r="C379" t="s">
        <v>18</v>
      </c>
      <c r="D379">
        <v>5</v>
      </c>
      <c r="E379">
        <v>3</v>
      </c>
      <c r="F379">
        <v>30</v>
      </c>
      <c r="G379">
        <v>6</v>
      </c>
      <c r="H379" s="2">
        <f t="shared" si="9"/>
        <v>0.2</v>
      </c>
      <c r="I379" s="5">
        <f t="shared" si="8"/>
        <v>20</v>
      </c>
    </row>
  </sheetData>
  <conditionalFormatting sqref="H1:H158 I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:H2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541"/>
  <sheetViews>
    <sheetView workbookViewId="0">
      <selection sqref="A1:XFD1"/>
    </sheetView>
  </sheetViews>
  <sheetFormatPr baseColWidth="10" defaultRowHeight="14.4" x14ac:dyDescent="0.3"/>
  <cols>
    <col min="1" max="5" width="11.44140625"/>
  </cols>
  <sheetData>
    <row r="1" spans="1:12" x14ac:dyDescent="0.3">
      <c r="A1" t="s">
        <v>0</v>
      </c>
      <c r="B1" t="s">
        <v>24</v>
      </c>
      <c r="C1" t="s">
        <v>34</v>
      </c>
      <c r="D1" t="s">
        <v>35</v>
      </c>
      <c r="E1" t="s">
        <v>36</v>
      </c>
      <c r="H1" t="s">
        <v>0</v>
      </c>
      <c r="I1" t="s">
        <v>46</v>
      </c>
      <c r="J1" t="s">
        <v>47</v>
      </c>
      <c r="K1" t="s">
        <v>48</v>
      </c>
      <c r="L1" t="s">
        <v>49</v>
      </c>
    </row>
    <row r="2" spans="1:12" x14ac:dyDescent="0.3">
      <c r="A2" t="s">
        <v>18</v>
      </c>
      <c r="B2">
        <v>1</v>
      </c>
      <c r="C2">
        <v>1</v>
      </c>
      <c r="D2">
        <v>2.7</v>
      </c>
      <c r="E2">
        <v>5</v>
      </c>
      <c r="H2" t="s">
        <v>18</v>
      </c>
      <c r="I2" t="s">
        <v>115</v>
      </c>
      <c r="J2">
        <v>2.35</v>
      </c>
      <c r="K2">
        <v>0.55000000000000004</v>
      </c>
      <c r="L2">
        <v>23.28</v>
      </c>
    </row>
    <row r="3" spans="1:12" x14ac:dyDescent="0.3">
      <c r="A3" t="s">
        <v>18</v>
      </c>
      <c r="B3">
        <v>1</v>
      </c>
      <c r="C3">
        <v>2</v>
      </c>
      <c r="D3">
        <v>2.4</v>
      </c>
      <c r="E3">
        <v>30</v>
      </c>
      <c r="H3" t="s">
        <v>10</v>
      </c>
      <c r="I3" t="s">
        <v>115</v>
      </c>
      <c r="J3">
        <v>2.36</v>
      </c>
      <c r="K3">
        <v>0.36</v>
      </c>
      <c r="L3">
        <v>15.08</v>
      </c>
    </row>
    <row r="4" spans="1:12" x14ac:dyDescent="0.3">
      <c r="A4" t="s">
        <v>18</v>
      </c>
      <c r="B4">
        <v>1</v>
      </c>
      <c r="C4">
        <v>3</v>
      </c>
      <c r="D4">
        <v>2.4</v>
      </c>
      <c r="E4">
        <v>22</v>
      </c>
      <c r="H4" t="s">
        <v>55</v>
      </c>
      <c r="I4" t="s">
        <v>115</v>
      </c>
      <c r="J4">
        <v>2.48</v>
      </c>
      <c r="K4">
        <v>0.37</v>
      </c>
      <c r="L4">
        <v>14.96</v>
      </c>
    </row>
    <row r="5" spans="1:12" x14ac:dyDescent="0.3">
      <c r="A5" t="s">
        <v>18</v>
      </c>
      <c r="B5">
        <v>1</v>
      </c>
      <c r="C5">
        <v>4</v>
      </c>
      <c r="D5">
        <v>1.5</v>
      </c>
      <c r="E5">
        <v>20</v>
      </c>
      <c r="H5" t="s">
        <v>14</v>
      </c>
      <c r="I5" t="s">
        <v>115</v>
      </c>
      <c r="J5">
        <v>2.6</v>
      </c>
      <c r="K5">
        <v>0.43</v>
      </c>
      <c r="L5">
        <v>16.45</v>
      </c>
    </row>
    <row r="6" spans="1:12" x14ac:dyDescent="0.3">
      <c r="A6" t="s">
        <v>18</v>
      </c>
      <c r="B6">
        <v>1</v>
      </c>
      <c r="C6">
        <v>5</v>
      </c>
      <c r="D6">
        <v>2.4</v>
      </c>
      <c r="E6">
        <v>23</v>
      </c>
      <c r="H6" t="s">
        <v>12</v>
      </c>
      <c r="I6" t="s">
        <v>115</v>
      </c>
      <c r="J6">
        <v>2.48</v>
      </c>
      <c r="K6">
        <v>0.39</v>
      </c>
      <c r="L6">
        <v>15.7</v>
      </c>
    </row>
    <row r="7" spans="1:12" x14ac:dyDescent="0.3">
      <c r="A7" t="s">
        <v>18</v>
      </c>
      <c r="B7">
        <v>1</v>
      </c>
      <c r="C7">
        <v>6</v>
      </c>
      <c r="D7">
        <v>2</v>
      </c>
      <c r="E7">
        <v>30</v>
      </c>
      <c r="H7" t="s">
        <v>13</v>
      </c>
      <c r="I7" t="s">
        <v>115</v>
      </c>
      <c r="J7">
        <v>2.92</v>
      </c>
      <c r="K7">
        <v>0.67</v>
      </c>
      <c r="L7">
        <v>22.82</v>
      </c>
    </row>
    <row r="8" spans="1:12" x14ac:dyDescent="0.3">
      <c r="A8" t="s">
        <v>18</v>
      </c>
      <c r="B8">
        <v>1</v>
      </c>
      <c r="C8">
        <v>7</v>
      </c>
      <c r="D8">
        <v>5.0999999999999996</v>
      </c>
      <c r="E8">
        <v>37</v>
      </c>
      <c r="H8" t="s">
        <v>19</v>
      </c>
      <c r="I8" t="s">
        <v>115</v>
      </c>
      <c r="J8">
        <v>2.83</v>
      </c>
      <c r="K8">
        <v>0.49</v>
      </c>
      <c r="L8">
        <v>17.38</v>
      </c>
    </row>
    <row r="9" spans="1:12" x14ac:dyDescent="0.3">
      <c r="A9" t="s">
        <v>18</v>
      </c>
      <c r="B9">
        <v>1</v>
      </c>
      <c r="C9">
        <v>8</v>
      </c>
      <c r="D9">
        <v>2.1</v>
      </c>
      <c r="E9">
        <v>41</v>
      </c>
      <c r="H9" t="s">
        <v>7</v>
      </c>
      <c r="I9" t="s">
        <v>115</v>
      </c>
      <c r="J9">
        <v>2.6</v>
      </c>
      <c r="K9">
        <v>0.54</v>
      </c>
      <c r="L9">
        <v>20.84</v>
      </c>
    </row>
    <row r="10" spans="1:12" x14ac:dyDescent="0.3">
      <c r="A10" t="s">
        <v>18</v>
      </c>
      <c r="B10">
        <v>1</v>
      </c>
      <c r="C10">
        <v>9</v>
      </c>
      <c r="D10">
        <v>2.2000000000000002</v>
      </c>
      <c r="E10">
        <v>10</v>
      </c>
      <c r="H10" t="s">
        <v>6</v>
      </c>
      <c r="I10" t="s">
        <v>115</v>
      </c>
      <c r="J10">
        <v>2.42</v>
      </c>
      <c r="K10">
        <v>0.42</v>
      </c>
      <c r="L10">
        <v>17.399999999999999</v>
      </c>
    </row>
    <row r="11" spans="1:12" x14ac:dyDescent="0.3">
      <c r="A11" t="s">
        <v>18</v>
      </c>
      <c r="B11">
        <v>1</v>
      </c>
      <c r="C11">
        <v>10</v>
      </c>
      <c r="D11">
        <v>2.9</v>
      </c>
      <c r="E11">
        <v>60</v>
      </c>
      <c r="H11" t="s">
        <v>18</v>
      </c>
      <c r="I11" t="s">
        <v>36</v>
      </c>
      <c r="J11">
        <v>22.18</v>
      </c>
      <c r="K11">
        <v>13.31</v>
      </c>
      <c r="L11">
        <v>60.01</v>
      </c>
    </row>
    <row r="12" spans="1:12" x14ac:dyDescent="0.3">
      <c r="A12" t="s">
        <v>18</v>
      </c>
      <c r="B12">
        <v>2</v>
      </c>
      <c r="C12">
        <v>1</v>
      </c>
      <c r="D12">
        <v>2.8</v>
      </c>
      <c r="E12">
        <v>12</v>
      </c>
      <c r="H12" t="s">
        <v>10</v>
      </c>
      <c r="I12" t="s">
        <v>36</v>
      </c>
      <c r="J12">
        <v>16.73</v>
      </c>
      <c r="K12">
        <v>7.37</v>
      </c>
      <c r="L12">
        <v>44.06</v>
      </c>
    </row>
    <row r="13" spans="1:12" x14ac:dyDescent="0.3">
      <c r="A13" t="s">
        <v>18</v>
      </c>
      <c r="B13">
        <v>2</v>
      </c>
      <c r="C13">
        <v>2</v>
      </c>
      <c r="D13">
        <v>2.8</v>
      </c>
      <c r="E13">
        <v>23</v>
      </c>
      <c r="H13" t="s">
        <v>55</v>
      </c>
      <c r="I13" t="s">
        <v>36</v>
      </c>
      <c r="J13">
        <v>11.38</v>
      </c>
      <c r="K13">
        <v>4.87</v>
      </c>
      <c r="L13">
        <v>42.8</v>
      </c>
    </row>
    <row r="14" spans="1:12" x14ac:dyDescent="0.3">
      <c r="A14" t="s">
        <v>18</v>
      </c>
      <c r="B14">
        <v>2</v>
      </c>
      <c r="C14">
        <v>3</v>
      </c>
      <c r="D14">
        <v>3.1</v>
      </c>
      <c r="E14">
        <v>51</v>
      </c>
      <c r="H14" t="s">
        <v>14</v>
      </c>
      <c r="I14" t="s">
        <v>36</v>
      </c>
      <c r="J14">
        <v>15.5</v>
      </c>
      <c r="K14">
        <v>7.32</v>
      </c>
      <c r="L14">
        <v>47.24</v>
      </c>
    </row>
    <row r="15" spans="1:12" x14ac:dyDescent="0.3">
      <c r="A15" t="s">
        <v>18</v>
      </c>
      <c r="B15">
        <v>2</v>
      </c>
      <c r="C15">
        <v>4</v>
      </c>
      <c r="D15">
        <v>2</v>
      </c>
      <c r="E15">
        <v>37</v>
      </c>
      <c r="H15" t="s">
        <v>12</v>
      </c>
      <c r="I15" t="s">
        <v>36</v>
      </c>
      <c r="J15">
        <v>17.670000000000002</v>
      </c>
      <c r="K15">
        <v>7.18</v>
      </c>
      <c r="L15">
        <v>40.630000000000003</v>
      </c>
    </row>
    <row r="16" spans="1:12" x14ac:dyDescent="0.3">
      <c r="A16" t="s">
        <v>18</v>
      </c>
      <c r="B16">
        <v>2</v>
      </c>
      <c r="C16">
        <v>5</v>
      </c>
      <c r="D16">
        <v>2.6</v>
      </c>
      <c r="E16">
        <v>41</v>
      </c>
      <c r="H16" t="s">
        <v>13</v>
      </c>
      <c r="I16" t="s">
        <v>36</v>
      </c>
      <c r="J16">
        <v>12.1</v>
      </c>
      <c r="K16">
        <v>8.42</v>
      </c>
      <c r="L16">
        <v>69.62</v>
      </c>
    </row>
    <row r="17" spans="1:12" x14ac:dyDescent="0.3">
      <c r="A17" t="s">
        <v>18</v>
      </c>
      <c r="B17">
        <v>2</v>
      </c>
      <c r="C17">
        <v>6</v>
      </c>
      <c r="D17">
        <v>2.2000000000000002</v>
      </c>
      <c r="E17">
        <v>16</v>
      </c>
      <c r="H17" t="s">
        <v>19</v>
      </c>
      <c r="I17" t="s">
        <v>36</v>
      </c>
      <c r="J17">
        <v>9.5</v>
      </c>
      <c r="K17">
        <v>5.69</v>
      </c>
      <c r="L17">
        <v>59.94</v>
      </c>
    </row>
    <row r="18" spans="1:12" x14ac:dyDescent="0.3">
      <c r="A18" t="s">
        <v>18</v>
      </c>
      <c r="B18">
        <v>2</v>
      </c>
      <c r="C18">
        <v>7</v>
      </c>
      <c r="D18">
        <v>2.8</v>
      </c>
      <c r="E18">
        <v>11</v>
      </c>
      <c r="H18" t="s">
        <v>7</v>
      </c>
      <c r="I18" t="s">
        <v>36</v>
      </c>
      <c r="J18">
        <v>10.1</v>
      </c>
      <c r="K18">
        <v>5.33</v>
      </c>
      <c r="L18">
        <v>52.79</v>
      </c>
    </row>
    <row r="19" spans="1:12" x14ac:dyDescent="0.3">
      <c r="A19" t="s">
        <v>18</v>
      </c>
      <c r="B19">
        <v>2</v>
      </c>
      <c r="C19">
        <v>8</v>
      </c>
      <c r="D19">
        <v>3.5</v>
      </c>
      <c r="E19">
        <v>33</v>
      </c>
      <c r="H19" t="s">
        <v>6</v>
      </c>
      <c r="I19" t="s">
        <v>36</v>
      </c>
      <c r="J19">
        <v>18.25</v>
      </c>
      <c r="K19">
        <v>10.81</v>
      </c>
      <c r="L19">
        <v>59.24</v>
      </c>
    </row>
    <row r="20" spans="1:12" x14ac:dyDescent="0.3">
      <c r="A20" t="s">
        <v>18</v>
      </c>
      <c r="B20">
        <v>2</v>
      </c>
      <c r="C20">
        <v>9</v>
      </c>
      <c r="D20">
        <v>2</v>
      </c>
      <c r="E20">
        <v>31</v>
      </c>
    </row>
    <row r="21" spans="1:12" x14ac:dyDescent="0.3">
      <c r="A21" t="s">
        <v>18</v>
      </c>
      <c r="B21">
        <v>2</v>
      </c>
      <c r="C21">
        <v>10</v>
      </c>
      <c r="D21">
        <v>2.7</v>
      </c>
      <c r="E21">
        <v>14</v>
      </c>
    </row>
    <row r="22" spans="1:12" x14ac:dyDescent="0.3">
      <c r="A22" t="s">
        <v>18</v>
      </c>
      <c r="B22">
        <v>3</v>
      </c>
      <c r="C22">
        <v>1</v>
      </c>
      <c r="D22">
        <v>2.8</v>
      </c>
      <c r="E22">
        <v>32</v>
      </c>
    </row>
    <row r="23" spans="1:12" x14ac:dyDescent="0.3">
      <c r="A23" t="s">
        <v>18</v>
      </c>
      <c r="B23">
        <v>3</v>
      </c>
      <c r="C23">
        <v>2</v>
      </c>
      <c r="D23">
        <v>2.2999999999999998</v>
      </c>
      <c r="E23">
        <v>19</v>
      </c>
    </row>
    <row r="24" spans="1:12" x14ac:dyDescent="0.3">
      <c r="A24" t="s">
        <v>18</v>
      </c>
      <c r="B24">
        <v>3</v>
      </c>
      <c r="C24">
        <v>3</v>
      </c>
      <c r="D24">
        <v>2.2000000000000002</v>
      </c>
      <c r="E24">
        <v>31</v>
      </c>
    </row>
    <row r="25" spans="1:12" x14ac:dyDescent="0.3">
      <c r="A25" t="s">
        <v>18</v>
      </c>
      <c r="B25">
        <v>3</v>
      </c>
      <c r="C25">
        <v>4</v>
      </c>
      <c r="D25">
        <v>2.9</v>
      </c>
      <c r="E25">
        <v>22</v>
      </c>
    </row>
    <row r="26" spans="1:12" x14ac:dyDescent="0.3">
      <c r="A26" t="s">
        <v>18</v>
      </c>
      <c r="B26">
        <v>3</v>
      </c>
      <c r="C26">
        <v>5</v>
      </c>
      <c r="D26">
        <v>2.2999999999999998</v>
      </c>
      <c r="E26">
        <v>12</v>
      </c>
    </row>
    <row r="27" spans="1:12" x14ac:dyDescent="0.3">
      <c r="A27" t="s">
        <v>18</v>
      </c>
      <c r="B27">
        <v>3</v>
      </c>
      <c r="C27">
        <v>6</v>
      </c>
      <c r="D27">
        <v>2.6</v>
      </c>
      <c r="E27">
        <v>15</v>
      </c>
    </row>
    <row r="28" spans="1:12" x14ac:dyDescent="0.3">
      <c r="A28" t="s">
        <v>18</v>
      </c>
      <c r="B28">
        <v>3</v>
      </c>
      <c r="C28">
        <v>7</v>
      </c>
      <c r="D28">
        <v>3.2</v>
      </c>
      <c r="E28">
        <v>24</v>
      </c>
    </row>
    <row r="29" spans="1:12" x14ac:dyDescent="0.3">
      <c r="A29" t="s">
        <v>18</v>
      </c>
      <c r="B29">
        <v>3</v>
      </c>
      <c r="C29">
        <v>8</v>
      </c>
      <c r="D29">
        <v>2.5</v>
      </c>
      <c r="E29">
        <v>32</v>
      </c>
    </row>
    <row r="30" spans="1:12" x14ac:dyDescent="0.3">
      <c r="A30" t="s">
        <v>18</v>
      </c>
      <c r="B30">
        <v>3</v>
      </c>
      <c r="C30">
        <v>9</v>
      </c>
      <c r="D30">
        <v>2.7</v>
      </c>
      <c r="E30">
        <v>32</v>
      </c>
    </row>
    <row r="31" spans="1:12" x14ac:dyDescent="0.3">
      <c r="A31" t="s">
        <v>18</v>
      </c>
      <c r="B31">
        <v>3</v>
      </c>
      <c r="C31">
        <v>10</v>
      </c>
      <c r="D31">
        <v>2.2999999999999998</v>
      </c>
      <c r="E31">
        <v>21</v>
      </c>
    </row>
    <row r="32" spans="1:12" x14ac:dyDescent="0.3">
      <c r="A32" t="s">
        <v>18</v>
      </c>
      <c r="B32">
        <v>4</v>
      </c>
      <c r="C32">
        <v>1</v>
      </c>
      <c r="D32">
        <v>1.8</v>
      </c>
      <c r="E32">
        <v>3</v>
      </c>
    </row>
    <row r="33" spans="1:5" x14ac:dyDescent="0.3">
      <c r="A33" t="s">
        <v>18</v>
      </c>
      <c r="B33">
        <v>4</v>
      </c>
      <c r="C33">
        <v>2</v>
      </c>
      <c r="D33">
        <v>2.1</v>
      </c>
      <c r="E33">
        <v>19</v>
      </c>
    </row>
    <row r="34" spans="1:5" x14ac:dyDescent="0.3">
      <c r="A34" t="s">
        <v>18</v>
      </c>
      <c r="B34">
        <v>4</v>
      </c>
      <c r="C34">
        <v>3</v>
      </c>
      <c r="D34">
        <v>1.7</v>
      </c>
      <c r="E34">
        <v>37</v>
      </c>
    </row>
    <row r="35" spans="1:5" x14ac:dyDescent="0.3">
      <c r="A35" t="s">
        <v>18</v>
      </c>
      <c r="B35">
        <v>4</v>
      </c>
      <c r="C35">
        <v>4</v>
      </c>
      <c r="D35">
        <v>3.1</v>
      </c>
      <c r="E35">
        <v>31</v>
      </c>
    </row>
    <row r="36" spans="1:5" x14ac:dyDescent="0.3">
      <c r="A36" t="s">
        <v>18</v>
      </c>
      <c r="B36">
        <v>4</v>
      </c>
      <c r="C36">
        <v>5</v>
      </c>
      <c r="D36">
        <v>2.2000000000000002</v>
      </c>
      <c r="E36">
        <v>27</v>
      </c>
    </row>
    <row r="37" spans="1:5" x14ac:dyDescent="0.3">
      <c r="A37" t="s">
        <v>18</v>
      </c>
      <c r="B37">
        <v>4</v>
      </c>
      <c r="C37">
        <v>6</v>
      </c>
      <c r="D37">
        <v>2.1</v>
      </c>
      <c r="E37">
        <v>26</v>
      </c>
    </row>
    <row r="38" spans="1:5" x14ac:dyDescent="0.3">
      <c r="A38" t="s">
        <v>18</v>
      </c>
      <c r="B38">
        <v>4</v>
      </c>
      <c r="C38">
        <v>7</v>
      </c>
      <c r="D38">
        <v>2.1</v>
      </c>
      <c r="E38">
        <v>9</v>
      </c>
    </row>
    <row r="39" spans="1:5" x14ac:dyDescent="0.3">
      <c r="A39" t="s">
        <v>18</v>
      </c>
      <c r="B39">
        <v>4</v>
      </c>
      <c r="C39">
        <v>8</v>
      </c>
      <c r="D39">
        <v>1.8</v>
      </c>
      <c r="E39">
        <v>59</v>
      </c>
    </row>
    <row r="40" spans="1:5" x14ac:dyDescent="0.3">
      <c r="A40" t="s">
        <v>18</v>
      </c>
      <c r="B40">
        <v>4</v>
      </c>
      <c r="C40">
        <v>9</v>
      </c>
      <c r="D40">
        <v>2.4</v>
      </c>
      <c r="E40">
        <v>31</v>
      </c>
    </row>
    <row r="41" spans="1:5" x14ac:dyDescent="0.3">
      <c r="A41" t="s">
        <v>18</v>
      </c>
      <c r="B41">
        <v>4</v>
      </c>
      <c r="C41">
        <v>10</v>
      </c>
      <c r="D41">
        <v>2</v>
      </c>
      <c r="E41">
        <v>20</v>
      </c>
    </row>
    <row r="42" spans="1:5" x14ac:dyDescent="0.3">
      <c r="A42" t="s">
        <v>18</v>
      </c>
      <c r="B42">
        <v>5</v>
      </c>
      <c r="C42">
        <v>1</v>
      </c>
      <c r="D42">
        <v>2.7</v>
      </c>
      <c r="E42">
        <v>14</v>
      </c>
    </row>
    <row r="43" spans="1:5" x14ac:dyDescent="0.3">
      <c r="A43" t="s">
        <v>18</v>
      </c>
      <c r="B43">
        <v>5</v>
      </c>
      <c r="C43">
        <v>2</v>
      </c>
      <c r="D43">
        <v>2.1</v>
      </c>
      <c r="E43">
        <v>11</v>
      </c>
    </row>
    <row r="44" spans="1:5" x14ac:dyDescent="0.3">
      <c r="A44" t="s">
        <v>18</v>
      </c>
      <c r="B44">
        <v>5</v>
      </c>
      <c r="C44">
        <v>3</v>
      </c>
      <c r="D44">
        <v>2.1</v>
      </c>
      <c r="E44">
        <v>3</v>
      </c>
    </row>
    <row r="45" spans="1:5" x14ac:dyDescent="0.3">
      <c r="A45" t="s">
        <v>18</v>
      </c>
      <c r="B45">
        <v>5</v>
      </c>
      <c r="C45">
        <v>4</v>
      </c>
      <c r="D45">
        <v>2</v>
      </c>
      <c r="E45">
        <v>15</v>
      </c>
    </row>
    <row r="46" spans="1:5" x14ac:dyDescent="0.3">
      <c r="A46" t="s">
        <v>18</v>
      </c>
      <c r="B46">
        <v>5</v>
      </c>
      <c r="C46">
        <v>5</v>
      </c>
      <c r="D46">
        <v>2.2000000000000002</v>
      </c>
      <c r="E46">
        <v>18</v>
      </c>
    </row>
    <row r="47" spans="1:5" x14ac:dyDescent="0.3">
      <c r="A47" t="s">
        <v>18</v>
      </c>
      <c r="B47">
        <v>5</v>
      </c>
      <c r="C47">
        <v>6</v>
      </c>
      <c r="D47">
        <v>2.2000000000000002</v>
      </c>
      <c r="E47">
        <v>5</v>
      </c>
    </row>
    <row r="48" spans="1:5" x14ac:dyDescent="0.3">
      <c r="A48" t="s">
        <v>18</v>
      </c>
      <c r="B48">
        <v>5</v>
      </c>
      <c r="C48">
        <v>7</v>
      </c>
      <c r="D48">
        <v>1.9</v>
      </c>
      <c r="E48">
        <v>9</v>
      </c>
    </row>
    <row r="49" spans="1:5" x14ac:dyDescent="0.3">
      <c r="A49" t="s">
        <v>18</v>
      </c>
      <c r="B49">
        <v>5</v>
      </c>
      <c r="C49">
        <v>8</v>
      </c>
      <c r="D49">
        <v>2.2000000000000002</v>
      </c>
      <c r="E49">
        <v>20</v>
      </c>
    </row>
    <row r="50" spans="1:5" x14ac:dyDescent="0.3">
      <c r="A50" t="s">
        <v>18</v>
      </c>
      <c r="B50">
        <v>5</v>
      </c>
      <c r="C50">
        <v>9</v>
      </c>
      <c r="D50">
        <v>1.7</v>
      </c>
      <c r="E50">
        <v>7</v>
      </c>
    </row>
    <row r="51" spans="1:5" x14ac:dyDescent="0.3">
      <c r="A51" t="s">
        <v>18</v>
      </c>
      <c r="B51">
        <v>5</v>
      </c>
      <c r="C51">
        <v>10</v>
      </c>
      <c r="D51">
        <v>1.9</v>
      </c>
      <c r="E51">
        <v>1</v>
      </c>
    </row>
    <row r="52" spans="1:5" x14ac:dyDescent="0.3">
      <c r="A52" t="s">
        <v>18</v>
      </c>
      <c r="B52">
        <v>6</v>
      </c>
      <c r="C52">
        <v>1</v>
      </c>
      <c r="D52">
        <v>2.1</v>
      </c>
      <c r="E52">
        <v>19</v>
      </c>
    </row>
    <row r="53" spans="1:5" x14ac:dyDescent="0.3">
      <c r="A53" t="s">
        <v>18</v>
      </c>
      <c r="B53">
        <v>6</v>
      </c>
      <c r="C53">
        <v>2</v>
      </c>
      <c r="D53">
        <v>2</v>
      </c>
      <c r="E53">
        <v>7</v>
      </c>
    </row>
    <row r="54" spans="1:5" x14ac:dyDescent="0.3">
      <c r="A54" t="s">
        <v>18</v>
      </c>
      <c r="B54">
        <v>6</v>
      </c>
      <c r="C54">
        <v>3</v>
      </c>
      <c r="D54">
        <v>2.2999999999999998</v>
      </c>
      <c r="E54">
        <v>43</v>
      </c>
    </row>
    <row r="55" spans="1:5" x14ac:dyDescent="0.3">
      <c r="A55" t="s">
        <v>18</v>
      </c>
      <c r="B55">
        <v>6</v>
      </c>
      <c r="C55">
        <v>4</v>
      </c>
      <c r="D55">
        <v>2.2999999999999998</v>
      </c>
      <c r="E55">
        <v>18</v>
      </c>
    </row>
    <row r="56" spans="1:5" x14ac:dyDescent="0.3">
      <c r="A56" t="s">
        <v>18</v>
      </c>
      <c r="B56">
        <v>6</v>
      </c>
      <c r="C56">
        <v>5</v>
      </c>
      <c r="D56">
        <v>1.9</v>
      </c>
      <c r="E56">
        <v>27</v>
      </c>
    </row>
    <row r="57" spans="1:5" x14ac:dyDescent="0.3">
      <c r="A57" t="s">
        <v>18</v>
      </c>
      <c r="B57">
        <v>6</v>
      </c>
      <c r="C57">
        <v>6</v>
      </c>
      <c r="D57">
        <v>1.8</v>
      </c>
      <c r="E57">
        <v>23</v>
      </c>
    </row>
    <row r="58" spans="1:5" x14ac:dyDescent="0.3">
      <c r="A58" t="s">
        <v>18</v>
      </c>
      <c r="B58">
        <v>6</v>
      </c>
      <c r="C58">
        <v>7</v>
      </c>
      <c r="D58">
        <v>2.1</v>
      </c>
      <c r="E58">
        <v>8</v>
      </c>
    </row>
    <row r="59" spans="1:5" x14ac:dyDescent="0.3">
      <c r="A59" t="s">
        <v>18</v>
      </c>
      <c r="B59">
        <v>6</v>
      </c>
      <c r="C59">
        <v>8</v>
      </c>
      <c r="D59">
        <v>2.2000000000000002</v>
      </c>
      <c r="E59">
        <v>12</v>
      </c>
    </row>
    <row r="60" spans="1:5" x14ac:dyDescent="0.3">
      <c r="A60" t="s">
        <v>18</v>
      </c>
      <c r="B60">
        <v>6</v>
      </c>
      <c r="C60">
        <v>9</v>
      </c>
      <c r="D60">
        <v>2</v>
      </c>
      <c r="E60">
        <v>7</v>
      </c>
    </row>
    <row r="61" spans="1:5" x14ac:dyDescent="0.3">
      <c r="A61" t="s">
        <v>18</v>
      </c>
      <c r="B61">
        <v>6</v>
      </c>
      <c r="C61">
        <v>10</v>
      </c>
      <c r="D61">
        <v>1.9</v>
      </c>
      <c r="E61">
        <v>15</v>
      </c>
    </row>
    <row r="62" spans="1:5" x14ac:dyDescent="0.3">
      <c r="A62" t="s">
        <v>10</v>
      </c>
      <c r="B62">
        <v>1</v>
      </c>
      <c r="C62">
        <v>1</v>
      </c>
      <c r="D62">
        <v>2.9</v>
      </c>
      <c r="E62">
        <v>15</v>
      </c>
    </row>
    <row r="63" spans="1:5" x14ac:dyDescent="0.3">
      <c r="A63" t="s">
        <v>10</v>
      </c>
      <c r="B63">
        <v>1</v>
      </c>
      <c r="C63">
        <v>2</v>
      </c>
      <c r="D63">
        <v>2.7</v>
      </c>
      <c r="E63">
        <v>15</v>
      </c>
    </row>
    <row r="64" spans="1:5" x14ac:dyDescent="0.3">
      <c r="A64" t="s">
        <v>10</v>
      </c>
      <c r="B64">
        <v>1</v>
      </c>
      <c r="C64">
        <v>3</v>
      </c>
      <c r="D64">
        <v>2.4</v>
      </c>
      <c r="E64">
        <v>21</v>
      </c>
    </row>
    <row r="65" spans="1:5" x14ac:dyDescent="0.3">
      <c r="A65" t="s">
        <v>10</v>
      </c>
      <c r="B65">
        <v>1</v>
      </c>
      <c r="C65">
        <v>4</v>
      </c>
      <c r="D65">
        <v>2.5</v>
      </c>
      <c r="E65">
        <v>21</v>
      </c>
    </row>
    <row r="66" spans="1:5" x14ac:dyDescent="0.3">
      <c r="A66" t="s">
        <v>10</v>
      </c>
      <c r="B66">
        <v>1</v>
      </c>
      <c r="C66">
        <v>5</v>
      </c>
      <c r="D66">
        <v>2.2999999999999998</v>
      </c>
      <c r="E66">
        <v>18</v>
      </c>
    </row>
    <row r="67" spans="1:5" x14ac:dyDescent="0.3">
      <c r="A67" t="s">
        <v>10</v>
      </c>
      <c r="B67">
        <v>1</v>
      </c>
      <c r="C67">
        <v>6</v>
      </c>
      <c r="D67">
        <v>2.4</v>
      </c>
      <c r="E67">
        <v>39</v>
      </c>
    </row>
    <row r="68" spans="1:5" x14ac:dyDescent="0.3">
      <c r="A68" t="s">
        <v>10</v>
      </c>
      <c r="B68">
        <v>1</v>
      </c>
      <c r="C68">
        <v>7</v>
      </c>
      <c r="D68">
        <v>2</v>
      </c>
      <c r="E68">
        <v>13</v>
      </c>
    </row>
    <row r="69" spans="1:5" x14ac:dyDescent="0.3">
      <c r="A69" t="s">
        <v>10</v>
      </c>
      <c r="B69">
        <v>1</v>
      </c>
      <c r="C69">
        <v>8</v>
      </c>
      <c r="D69">
        <v>2.2999999999999998</v>
      </c>
      <c r="E69">
        <v>11</v>
      </c>
    </row>
    <row r="70" spans="1:5" x14ac:dyDescent="0.3">
      <c r="A70" t="s">
        <v>10</v>
      </c>
      <c r="B70">
        <v>1</v>
      </c>
      <c r="C70">
        <v>9</v>
      </c>
      <c r="D70">
        <v>2</v>
      </c>
      <c r="E70">
        <v>16</v>
      </c>
    </row>
    <row r="71" spans="1:5" x14ac:dyDescent="0.3">
      <c r="A71" t="s">
        <v>10</v>
      </c>
      <c r="B71">
        <v>1</v>
      </c>
      <c r="C71">
        <v>10</v>
      </c>
      <c r="D71">
        <v>1.7</v>
      </c>
      <c r="E71">
        <v>25</v>
      </c>
    </row>
    <row r="72" spans="1:5" x14ac:dyDescent="0.3">
      <c r="A72" t="s">
        <v>10</v>
      </c>
      <c r="B72">
        <v>2</v>
      </c>
      <c r="C72">
        <v>1</v>
      </c>
      <c r="D72">
        <v>2.2999999999999998</v>
      </c>
      <c r="E72">
        <v>7</v>
      </c>
    </row>
    <row r="73" spans="1:5" x14ac:dyDescent="0.3">
      <c r="A73" t="s">
        <v>10</v>
      </c>
      <c r="B73">
        <v>2</v>
      </c>
      <c r="C73">
        <v>2</v>
      </c>
      <c r="D73">
        <v>2</v>
      </c>
      <c r="E73">
        <v>8</v>
      </c>
    </row>
    <row r="74" spans="1:5" x14ac:dyDescent="0.3">
      <c r="A74" t="s">
        <v>10</v>
      </c>
      <c r="B74">
        <v>2</v>
      </c>
      <c r="C74">
        <v>3</v>
      </c>
      <c r="D74">
        <v>2</v>
      </c>
      <c r="E74">
        <v>12</v>
      </c>
    </row>
    <row r="75" spans="1:5" x14ac:dyDescent="0.3">
      <c r="A75" t="s">
        <v>10</v>
      </c>
      <c r="B75">
        <v>2</v>
      </c>
      <c r="C75">
        <v>4</v>
      </c>
      <c r="D75">
        <v>2.4</v>
      </c>
      <c r="E75">
        <v>12</v>
      </c>
    </row>
    <row r="76" spans="1:5" x14ac:dyDescent="0.3">
      <c r="A76" t="s">
        <v>10</v>
      </c>
      <c r="B76">
        <v>2</v>
      </c>
      <c r="C76">
        <v>5</v>
      </c>
      <c r="D76">
        <v>2.4</v>
      </c>
      <c r="E76">
        <v>12</v>
      </c>
    </row>
    <row r="77" spans="1:5" x14ac:dyDescent="0.3">
      <c r="A77" t="s">
        <v>10</v>
      </c>
      <c r="B77">
        <v>2</v>
      </c>
      <c r="C77">
        <v>6</v>
      </c>
      <c r="D77">
        <v>1.7</v>
      </c>
      <c r="E77">
        <v>10</v>
      </c>
    </row>
    <row r="78" spans="1:5" x14ac:dyDescent="0.3">
      <c r="A78" t="s">
        <v>10</v>
      </c>
      <c r="B78">
        <v>2</v>
      </c>
      <c r="C78">
        <v>7</v>
      </c>
      <c r="D78">
        <v>2.6</v>
      </c>
      <c r="E78">
        <v>14</v>
      </c>
    </row>
    <row r="79" spans="1:5" x14ac:dyDescent="0.3">
      <c r="A79" t="s">
        <v>10</v>
      </c>
      <c r="B79">
        <v>2</v>
      </c>
      <c r="C79">
        <v>8</v>
      </c>
      <c r="D79">
        <v>2.6</v>
      </c>
      <c r="E79">
        <v>17</v>
      </c>
    </row>
    <row r="80" spans="1:5" x14ac:dyDescent="0.3">
      <c r="A80" t="s">
        <v>10</v>
      </c>
      <c r="B80">
        <v>2</v>
      </c>
      <c r="C80">
        <v>9</v>
      </c>
      <c r="D80">
        <v>2.2000000000000002</v>
      </c>
      <c r="E80">
        <v>11</v>
      </c>
    </row>
    <row r="81" spans="1:5" x14ac:dyDescent="0.3">
      <c r="A81" t="s">
        <v>10</v>
      </c>
      <c r="B81">
        <v>2</v>
      </c>
      <c r="C81">
        <v>10</v>
      </c>
      <c r="D81">
        <v>2.2999999999999998</v>
      </c>
      <c r="E81">
        <v>18</v>
      </c>
    </row>
    <row r="82" spans="1:5" x14ac:dyDescent="0.3">
      <c r="A82" t="s">
        <v>10</v>
      </c>
      <c r="B82">
        <v>3</v>
      </c>
      <c r="C82">
        <v>1</v>
      </c>
      <c r="D82">
        <v>2.2999999999999998</v>
      </c>
      <c r="E82">
        <v>8</v>
      </c>
    </row>
    <row r="83" spans="1:5" x14ac:dyDescent="0.3">
      <c r="A83" t="s">
        <v>10</v>
      </c>
      <c r="B83">
        <v>3</v>
      </c>
      <c r="C83">
        <v>2</v>
      </c>
      <c r="D83">
        <v>2.4</v>
      </c>
      <c r="E83">
        <v>10</v>
      </c>
    </row>
    <row r="84" spans="1:5" x14ac:dyDescent="0.3">
      <c r="A84" t="s">
        <v>10</v>
      </c>
      <c r="B84">
        <v>3</v>
      </c>
      <c r="C84">
        <v>3</v>
      </c>
      <c r="D84">
        <v>2.2999999999999998</v>
      </c>
      <c r="E84">
        <v>30</v>
      </c>
    </row>
    <row r="85" spans="1:5" x14ac:dyDescent="0.3">
      <c r="A85" t="s">
        <v>10</v>
      </c>
      <c r="B85">
        <v>3</v>
      </c>
      <c r="C85">
        <v>4</v>
      </c>
      <c r="D85">
        <v>2.2000000000000002</v>
      </c>
      <c r="E85">
        <v>18</v>
      </c>
    </row>
    <row r="86" spans="1:5" x14ac:dyDescent="0.3">
      <c r="A86" t="s">
        <v>10</v>
      </c>
      <c r="B86">
        <v>3</v>
      </c>
      <c r="C86">
        <v>5</v>
      </c>
      <c r="D86">
        <v>2.7</v>
      </c>
      <c r="E86">
        <v>18</v>
      </c>
    </row>
    <row r="87" spans="1:5" x14ac:dyDescent="0.3">
      <c r="A87" t="s">
        <v>10</v>
      </c>
      <c r="B87">
        <v>3</v>
      </c>
      <c r="C87">
        <v>6</v>
      </c>
      <c r="D87">
        <v>3.1</v>
      </c>
      <c r="E87">
        <v>13</v>
      </c>
    </row>
    <row r="88" spans="1:5" x14ac:dyDescent="0.3">
      <c r="A88" t="s">
        <v>10</v>
      </c>
      <c r="B88">
        <v>3</v>
      </c>
      <c r="C88">
        <v>7</v>
      </c>
      <c r="D88">
        <v>2.2999999999999998</v>
      </c>
      <c r="E88">
        <v>19</v>
      </c>
    </row>
    <row r="89" spans="1:5" x14ac:dyDescent="0.3">
      <c r="A89" t="s">
        <v>10</v>
      </c>
      <c r="B89">
        <v>3</v>
      </c>
      <c r="C89">
        <v>8</v>
      </c>
      <c r="D89">
        <v>2.5</v>
      </c>
      <c r="E89">
        <v>14</v>
      </c>
    </row>
    <row r="90" spans="1:5" x14ac:dyDescent="0.3">
      <c r="A90" t="s">
        <v>10</v>
      </c>
      <c r="B90">
        <v>3</v>
      </c>
      <c r="C90">
        <v>9</v>
      </c>
      <c r="D90">
        <v>2.7</v>
      </c>
      <c r="E90">
        <v>20</v>
      </c>
    </row>
    <row r="91" spans="1:5" x14ac:dyDescent="0.3">
      <c r="A91" t="s">
        <v>10</v>
      </c>
      <c r="B91">
        <v>3</v>
      </c>
      <c r="C91">
        <v>10</v>
      </c>
      <c r="D91">
        <v>2.1</v>
      </c>
      <c r="E91">
        <v>19</v>
      </c>
    </row>
    <row r="92" spans="1:5" x14ac:dyDescent="0.3">
      <c r="A92" t="s">
        <v>10</v>
      </c>
      <c r="B92">
        <v>4</v>
      </c>
      <c r="C92">
        <v>1</v>
      </c>
      <c r="D92">
        <v>2.1</v>
      </c>
      <c r="E92">
        <v>6</v>
      </c>
    </row>
    <row r="93" spans="1:5" x14ac:dyDescent="0.3">
      <c r="A93" t="s">
        <v>10</v>
      </c>
      <c r="B93">
        <v>4</v>
      </c>
      <c r="C93">
        <v>2</v>
      </c>
      <c r="D93">
        <v>2.8</v>
      </c>
      <c r="E93">
        <v>17</v>
      </c>
    </row>
    <row r="94" spans="1:5" x14ac:dyDescent="0.3">
      <c r="A94" t="s">
        <v>10</v>
      </c>
      <c r="B94">
        <v>4</v>
      </c>
      <c r="C94">
        <v>3</v>
      </c>
      <c r="D94">
        <v>2</v>
      </c>
      <c r="E94">
        <v>14</v>
      </c>
    </row>
    <row r="95" spans="1:5" x14ac:dyDescent="0.3">
      <c r="A95" t="s">
        <v>10</v>
      </c>
      <c r="B95">
        <v>4</v>
      </c>
      <c r="C95">
        <v>4</v>
      </c>
      <c r="D95">
        <v>2.2999999999999998</v>
      </c>
      <c r="E95">
        <v>19</v>
      </c>
    </row>
    <row r="96" spans="1:5" x14ac:dyDescent="0.3">
      <c r="A96" t="s">
        <v>10</v>
      </c>
      <c r="B96">
        <v>4</v>
      </c>
      <c r="C96">
        <v>5</v>
      </c>
      <c r="D96">
        <v>1.6</v>
      </c>
      <c r="E96">
        <v>15</v>
      </c>
    </row>
    <row r="97" spans="1:5" x14ac:dyDescent="0.3">
      <c r="A97" t="s">
        <v>10</v>
      </c>
      <c r="B97">
        <v>4</v>
      </c>
      <c r="C97">
        <v>6</v>
      </c>
      <c r="D97">
        <v>2.8</v>
      </c>
      <c r="E97">
        <v>17</v>
      </c>
    </row>
    <row r="98" spans="1:5" x14ac:dyDescent="0.3">
      <c r="A98" t="s">
        <v>10</v>
      </c>
      <c r="B98">
        <v>4</v>
      </c>
      <c r="C98">
        <v>7</v>
      </c>
      <c r="D98">
        <v>2</v>
      </c>
      <c r="E98">
        <v>17</v>
      </c>
    </row>
    <row r="99" spans="1:5" x14ac:dyDescent="0.3">
      <c r="A99" t="s">
        <v>10</v>
      </c>
      <c r="B99">
        <v>4</v>
      </c>
      <c r="C99">
        <v>8</v>
      </c>
      <c r="D99">
        <v>2</v>
      </c>
      <c r="E99">
        <v>17</v>
      </c>
    </row>
    <row r="100" spans="1:5" x14ac:dyDescent="0.3">
      <c r="A100" t="s">
        <v>10</v>
      </c>
      <c r="B100">
        <v>4</v>
      </c>
      <c r="C100">
        <v>9</v>
      </c>
      <c r="D100">
        <v>2.4</v>
      </c>
      <c r="E100">
        <v>9</v>
      </c>
    </row>
    <row r="101" spans="1:5" x14ac:dyDescent="0.3">
      <c r="A101" t="s">
        <v>10</v>
      </c>
      <c r="B101">
        <v>4</v>
      </c>
      <c r="C101">
        <v>10</v>
      </c>
      <c r="D101">
        <v>2.2000000000000002</v>
      </c>
      <c r="E101">
        <v>13</v>
      </c>
    </row>
    <row r="102" spans="1:5" x14ac:dyDescent="0.3">
      <c r="A102" t="s">
        <v>10</v>
      </c>
      <c r="B102">
        <v>5</v>
      </c>
      <c r="C102">
        <v>1</v>
      </c>
      <c r="D102">
        <v>2.9</v>
      </c>
      <c r="E102">
        <v>33</v>
      </c>
    </row>
    <row r="103" spans="1:5" x14ac:dyDescent="0.3">
      <c r="A103" t="s">
        <v>10</v>
      </c>
      <c r="B103">
        <v>5</v>
      </c>
      <c r="C103">
        <v>2</v>
      </c>
      <c r="D103">
        <v>3.2</v>
      </c>
      <c r="E103">
        <v>32</v>
      </c>
    </row>
    <row r="104" spans="1:5" x14ac:dyDescent="0.3">
      <c r="A104" t="s">
        <v>10</v>
      </c>
      <c r="B104">
        <v>5</v>
      </c>
      <c r="C104">
        <v>3</v>
      </c>
      <c r="D104">
        <v>1.9</v>
      </c>
      <c r="E104">
        <v>13</v>
      </c>
    </row>
    <row r="105" spans="1:5" x14ac:dyDescent="0.3">
      <c r="A105" t="s">
        <v>10</v>
      </c>
      <c r="B105">
        <v>5</v>
      </c>
      <c r="C105">
        <v>4</v>
      </c>
      <c r="D105">
        <v>2.1</v>
      </c>
      <c r="E105">
        <v>8</v>
      </c>
    </row>
    <row r="106" spans="1:5" x14ac:dyDescent="0.3">
      <c r="A106" t="s">
        <v>10</v>
      </c>
      <c r="B106">
        <v>5</v>
      </c>
      <c r="C106">
        <v>5</v>
      </c>
      <c r="D106">
        <v>2.2999999999999998</v>
      </c>
      <c r="E106">
        <v>14</v>
      </c>
    </row>
    <row r="107" spans="1:5" x14ac:dyDescent="0.3">
      <c r="A107" t="s">
        <v>10</v>
      </c>
      <c r="B107">
        <v>5</v>
      </c>
      <c r="C107">
        <v>6</v>
      </c>
      <c r="D107">
        <v>2.6</v>
      </c>
      <c r="E107">
        <v>22</v>
      </c>
    </row>
    <row r="108" spans="1:5" x14ac:dyDescent="0.3">
      <c r="A108" t="s">
        <v>10</v>
      </c>
      <c r="B108">
        <v>5</v>
      </c>
      <c r="C108">
        <v>7</v>
      </c>
      <c r="D108">
        <v>2.8</v>
      </c>
      <c r="E108">
        <v>10</v>
      </c>
    </row>
    <row r="109" spans="1:5" x14ac:dyDescent="0.3">
      <c r="A109" t="s">
        <v>10</v>
      </c>
      <c r="B109">
        <v>5</v>
      </c>
      <c r="C109">
        <v>8</v>
      </c>
      <c r="D109">
        <v>2.2000000000000002</v>
      </c>
      <c r="E109">
        <v>9</v>
      </c>
    </row>
    <row r="110" spans="1:5" x14ac:dyDescent="0.3">
      <c r="A110" t="s">
        <v>10</v>
      </c>
      <c r="B110">
        <v>5</v>
      </c>
      <c r="C110">
        <v>9</v>
      </c>
      <c r="D110">
        <v>2.5</v>
      </c>
      <c r="E110">
        <v>15</v>
      </c>
    </row>
    <row r="111" spans="1:5" x14ac:dyDescent="0.3">
      <c r="A111" t="s">
        <v>10</v>
      </c>
      <c r="B111">
        <v>5</v>
      </c>
      <c r="C111">
        <v>10</v>
      </c>
      <c r="D111">
        <v>2.6</v>
      </c>
      <c r="E111">
        <v>28</v>
      </c>
    </row>
    <row r="112" spans="1:5" x14ac:dyDescent="0.3">
      <c r="A112" t="s">
        <v>10</v>
      </c>
      <c r="B112">
        <v>6</v>
      </c>
      <c r="C112">
        <v>1</v>
      </c>
      <c r="D112">
        <v>2.1</v>
      </c>
      <c r="E112">
        <v>21</v>
      </c>
    </row>
    <row r="113" spans="1:5" x14ac:dyDescent="0.3">
      <c r="A113" t="s">
        <v>10</v>
      </c>
      <c r="B113">
        <v>6</v>
      </c>
      <c r="C113">
        <v>2</v>
      </c>
      <c r="D113">
        <v>2.5</v>
      </c>
      <c r="E113">
        <v>31</v>
      </c>
    </row>
    <row r="114" spans="1:5" x14ac:dyDescent="0.3">
      <c r="A114" t="s">
        <v>10</v>
      </c>
      <c r="B114">
        <v>6</v>
      </c>
      <c r="C114">
        <v>3</v>
      </c>
      <c r="D114">
        <v>2.2999999999999998</v>
      </c>
      <c r="E114">
        <v>16</v>
      </c>
    </row>
    <row r="115" spans="1:5" x14ac:dyDescent="0.3">
      <c r="A115" t="s">
        <v>10</v>
      </c>
      <c r="B115">
        <v>6</v>
      </c>
      <c r="C115">
        <v>4</v>
      </c>
      <c r="D115">
        <v>2.2000000000000002</v>
      </c>
      <c r="E115">
        <v>7</v>
      </c>
    </row>
    <row r="116" spans="1:5" x14ac:dyDescent="0.3">
      <c r="A116" t="s">
        <v>10</v>
      </c>
      <c r="B116">
        <v>6</v>
      </c>
      <c r="C116">
        <v>5</v>
      </c>
      <c r="D116">
        <v>2</v>
      </c>
      <c r="E116">
        <v>26</v>
      </c>
    </row>
    <row r="117" spans="1:5" x14ac:dyDescent="0.3">
      <c r="A117" t="s">
        <v>10</v>
      </c>
      <c r="B117">
        <v>6</v>
      </c>
      <c r="C117">
        <v>6</v>
      </c>
      <c r="D117">
        <v>2</v>
      </c>
      <c r="E117">
        <v>8</v>
      </c>
    </row>
    <row r="118" spans="1:5" x14ac:dyDescent="0.3">
      <c r="A118" t="s">
        <v>10</v>
      </c>
      <c r="B118">
        <v>6</v>
      </c>
      <c r="C118">
        <v>7</v>
      </c>
      <c r="D118">
        <v>2.9</v>
      </c>
      <c r="E118">
        <v>22</v>
      </c>
    </row>
    <row r="119" spans="1:5" x14ac:dyDescent="0.3">
      <c r="A119" t="s">
        <v>10</v>
      </c>
      <c r="B119">
        <v>6</v>
      </c>
      <c r="C119">
        <v>8</v>
      </c>
      <c r="D119">
        <v>3.2</v>
      </c>
      <c r="E119">
        <v>25</v>
      </c>
    </row>
    <row r="120" spans="1:5" x14ac:dyDescent="0.3">
      <c r="A120" t="s">
        <v>10</v>
      </c>
      <c r="B120">
        <v>6</v>
      </c>
      <c r="C120">
        <v>9</v>
      </c>
      <c r="D120">
        <v>2.1</v>
      </c>
      <c r="E120">
        <v>7</v>
      </c>
    </row>
    <row r="121" spans="1:5" x14ac:dyDescent="0.3">
      <c r="A121" t="s">
        <v>10</v>
      </c>
      <c r="B121">
        <v>6</v>
      </c>
      <c r="C121">
        <v>10</v>
      </c>
      <c r="D121">
        <v>2.6</v>
      </c>
      <c r="E121">
        <v>29</v>
      </c>
    </row>
    <row r="122" spans="1:5" x14ac:dyDescent="0.3">
      <c r="A122" t="s">
        <v>55</v>
      </c>
      <c r="B122">
        <v>1</v>
      </c>
      <c r="C122">
        <v>1</v>
      </c>
      <c r="D122">
        <v>2.6</v>
      </c>
      <c r="E122">
        <v>7</v>
      </c>
    </row>
    <row r="123" spans="1:5" x14ac:dyDescent="0.3">
      <c r="A123" t="s">
        <v>55</v>
      </c>
      <c r="B123">
        <v>1</v>
      </c>
      <c r="C123">
        <v>2</v>
      </c>
      <c r="D123">
        <v>2.7</v>
      </c>
      <c r="E123">
        <v>15</v>
      </c>
    </row>
    <row r="124" spans="1:5" x14ac:dyDescent="0.3">
      <c r="A124" t="s">
        <v>55</v>
      </c>
      <c r="B124">
        <v>1</v>
      </c>
      <c r="C124">
        <v>3</v>
      </c>
      <c r="D124">
        <v>3.1</v>
      </c>
      <c r="E124">
        <v>23</v>
      </c>
    </row>
    <row r="125" spans="1:5" x14ac:dyDescent="0.3">
      <c r="A125" t="s">
        <v>55</v>
      </c>
      <c r="B125">
        <v>1</v>
      </c>
      <c r="C125">
        <v>4</v>
      </c>
      <c r="D125">
        <v>3</v>
      </c>
      <c r="E125">
        <v>14</v>
      </c>
    </row>
    <row r="126" spans="1:5" x14ac:dyDescent="0.3">
      <c r="A126" t="s">
        <v>55</v>
      </c>
      <c r="B126">
        <v>1</v>
      </c>
      <c r="C126">
        <v>5</v>
      </c>
      <c r="D126">
        <v>2.8</v>
      </c>
      <c r="E126">
        <v>14</v>
      </c>
    </row>
    <row r="127" spans="1:5" x14ac:dyDescent="0.3">
      <c r="A127" t="s">
        <v>55</v>
      </c>
      <c r="B127">
        <v>1</v>
      </c>
      <c r="C127">
        <v>6</v>
      </c>
      <c r="D127">
        <v>2.4</v>
      </c>
      <c r="E127">
        <v>15</v>
      </c>
    </row>
    <row r="128" spans="1:5" x14ac:dyDescent="0.3">
      <c r="A128" t="s">
        <v>55</v>
      </c>
      <c r="B128">
        <v>1</v>
      </c>
      <c r="C128">
        <v>7</v>
      </c>
      <c r="D128">
        <v>2.9</v>
      </c>
      <c r="E128">
        <v>17</v>
      </c>
    </row>
    <row r="129" spans="1:5" x14ac:dyDescent="0.3">
      <c r="A129" t="s">
        <v>55</v>
      </c>
      <c r="B129">
        <v>1</v>
      </c>
      <c r="C129">
        <v>8</v>
      </c>
      <c r="D129">
        <v>2.6</v>
      </c>
      <c r="E129">
        <v>13</v>
      </c>
    </row>
    <row r="130" spans="1:5" x14ac:dyDescent="0.3">
      <c r="A130" t="s">
        <v>55</v>
      </c>
      <c r="B130">
        <v>1</v>
      </c>
      <c r="C130">
        <v>9</v>
      </c>
      <c r="D130">
        <v>2.2999999999999998</v>
      </c>
      <c r="E130">
        <v>9</v>
      </c>
    </row>
    <row r="131" spans="1:5" x14ac:dyDescent="0.3">
      <c r="A131" t="s">
        <v>55</v>
      </c>
      <c r="B131">
        <v>1</v>
      </c>
      <c r="C131">
        <v>10</v>
      </c>
      <c r="D131">
        <v>3</v>
      </c>
      <c r="E131">
        <v>12</v>
      </c>
    </row>
    <row r="132" spans="1:5" x14ac:dyDescent="0.3">
      <c r="A132" t="s">
        <v>55</v>
      </c>
      <c r="B132">
        <v>2</v>
      </c>
      <c r="C132">
        <v>1</v>
      </c>
      <c r="D132">
        <v>2</v>
      </c>
      <c r="E132">
        <v>8</v>
      </c>
    </row>
    <row r="133" spans="1:5" x14ac:dyDescent="0.3">
      <c r="A133" t="s">
        <v>55</v>
      </c>
      <c r="B133">
        <v>2</v>
      </c>
      <c r="C133">
        <v>2</v>
      </c>
      <c r="D133">
        <v>2.4</v>
      </c>
      <c r="E133">
        <v>12</v>
      </c>
    </row>
    <row r="134" spans="1:5" x14ac:dyDescent="0.3">
      <c r="A134" t="s">
        <v>55</v>
      </c>
      <c r="B134">
        <v>2</v>
      </c>
      <c r="C134">
        <v>3</v>
      </c>
      <c r="D134">
        <v>2.4</v>
      </c>
      <c r="E134">
        <v>16</v>
      </c>
    </row>
    <row r="135" spans="1:5" x14ac:dyDescent="0.3">
      <c r="A135" t="s">
        <v>55</v>
      </c>
      <c r="B135">
        <v>2</v>
      </c>
      <c r="C135">
        <v>4</v>
      </c>
      <c r="D135">
        <v>2.5</v>
      </c>
      <c r="E135">
        <v>9</v>
      </c>
    </row>
    <row r="136" spans="1:5" x14ac:dyDescent="0.3">
      <c r="A136" t="s">
        <v>55</v>
      </c>
      <c r="B136">
        <v>2</v>
      </c>
      <c r="C136">
        <v>5</v>
      </c>
      <c r="D136">
        <v>2.9</v>
      </c>
      <c r="E136">
        <v>15</v>
      </c>
    </row>
    <row r="137" spans="1:5" x14ac:dyDescent="0.3">
      <c r="A137" t="s">
        <v>55</v>
      </c>
      <c r="B137">
        <v>2</v>
      </c>
      <c r="C137">
        <v>6</v>
      </c>
      <c r="D137">
        <v>2.2999999999999998</v>
      </c>
      <c r="E137">
        <v>7</v>
      </c>
    </row>
    <row r="138" spans="1:5" x14ac:dyDescent="0.3">
      <c r="A138" t="s">
        <v>55</v>
      </c>
      <c r="B138">
        <v>2</v>
      </c>
      <c r="C138">
        <v>7</v>
      </c>
      <c r="D138">
        <v>2.1</v>
      </c>
      <c r="E138">
        <v>11</v>
      </c>
    </row>
    <row r="139" spans="1:5" x14ac:dyDescent="0.3">
      <c r="A139" t="s">
        <v>55</v>
      </c>
      <c r="B139">
        <v>2</v>
      </c>
      <c r="C139">
        <v>8</v>
      </c>
      <c r="D139">
        <v>2.1</v>
      </c>
      <c r="E139">
        <v>5</v>
      </c>
    </row>
    <row r="140" spans="1:5" x14ac:dyDescent="0.3">
      <c r="A140" t="s">
        <v>55</v>
      </c>
      <c r="B140">
        <v>2</v>
      </c>
      <c r="C140">
        <v>9</v>
      </c>
      <c r="D140">
        <v>2.7</v>
      </c>
      <c r="E140">
        <v>19</v>
      </c>
    </row>
    <row r="141" spans="1:5" x14ac:dyDescent="0.3">
      <c r="A141" t="s">
        <v>55</v>
      </c>
      <c r="B141">
        <v>2</v>
      </c>
      <c r="C141">
        <v>10</v>
      </c>
      <c r="D141">
        <v>2.6</v>
      </c>
      <c r="E141">
        <v>10</v>
      </c>
    </row>
    <row r="142" spans="1:5" x14ac:dyDescent="0.3">
      <c r="A142" t="s">
        <v>55</v>
      </c>
      <c r="B142">
        <v>3</v>
      </c>
      <c r="C142">
        <v>1</v>
      </c>
      <c r="D142">
        <v>2.2000000000000002</v>
      </c>
      <c r="E142">
        <v>12</v>
      </c>
    </row>
    <row r="143" spans="1:5" x14ac:dyDescent="0.3">
      <c r="A143" t="s">
        <v>55</v>
      </c>
      <c r="B143">
        <v>3</v>
      </c>
      <c r="C143">
        <v>2</v>
      </c>
      <c r="D143">
        <v>2.4</v>
      </c>
      <c r="E143">
        <v>12</v>
      </c>
    </row>
    <row r="144" spans="1:5" x14ac:dyDescent="0.3">
      <c r="A144" t="s">
        <v>55</v>
      </c>
      <c r="B144">
        <v>3</v>
      </c>
      <c r="C144">
        <v>3</v>
      </c>
      <c r="D144">
        <v>2.1</v>
      </c>
      <c r="E144">
        <v>10</v>
      </c>
    </row>
    <row r="145" spans="1:5" x14ac:dyDescent="0.3">
      <c r="A145" t="s">
        <v>55</v>
      </c>
      <c r="B145">
        <v>3</v>
      </c>
      <c r="C145">
        <v>4</v>
      </c>
      <c r="D145">
        <v>2.4</v>
      </c>
      <c r="E145">
        <v>19</v>
      </c>
    </row>
    <row r="146" spans="1:5" x14ac:dyDescent="0.3">
      <c r="A146" t="s">
        <v>55</v>
      </c>
      <c r="B146">
        <v>3</v>
      </c>
      <c r="C146">
        <v>5</v>
      </c>
      <c r="D146">
        <v>3.2</v>
      </c>
      <c r="E146">
        <v>6</v>
      </c>
    </row>
    <row r="147" spans="1:5" x14ac:dyDescent="0.3">
      <c r="A147" t="s">
        <v>55</v>
      </c>
      <c r="B147">
        <v>3</v>
      </c>
      <c r="C147">
        <v>6</v>
      </c>
      <c r="D147">
        <v>2.4</v>
      </c>
      <c r="E147">
        <v>7</v>
      </c>
    </row>
    <row r="148" spans="1:5" x14ac:dyDescent="0.3">
      <c r="A148" t="s">
        <v>55</v>
      </c>
      <c r="B148">
        <v>3</v>
      </c>
      <c r="C148">
        <v>7</v>
      </c>
      <c r="D148">
        <v>2</v>
      </c>
      <c r="E148">
        <v>13</v>
      </c>
    </row>
    <row r="149" spans="1:5" x14ac:dyDescent="0.3">
      <c r="A149" t="s">
        <v>55</v>
      </c>
      <c r="B149">
        <v>3</v>
      </c>
      <c r="C149">
        <v>8</v>
      </c>
      <c r="D149">
        <v>2.8</v>
      </c>
      <c r="E149">
        <v>11</v>
      </c>
    </row>
    <row r="150" spans="1:5" x14ac:dyDescent="0.3">
      <c r="A150" t="s">
        <v>55</v>
      </c>
      <c r="B150">
        <v>3</v>
      </c>
      <c r="C150">
        <v>9</v>
      </c>
      <c r="D150">
        <v>2.2999999999999998</v>
      </c>
      <c r="E150">
        <v>26</v>
      </c>
    </row>
    <row r="151" spans="1:5" x14ac:dyDescent="0.3">
      <c r="A151" t="s">
        <v>55</v>
      </c>
      <c r="B151">
        <v>3</v>
      </c>
      <c r="C151">
        <v>10</v>
      </c>
      <c r="D151">
        <v>3</v>
      </c>
      <c r="E151">
        <v>12</v>
      </c>
    </row>
    <row r="152" spans="1:5" x14ac:dyDescent="0.3">
      <c r="A152" t="s">
        <v>55</v>
      </c>
      <c r="B152">
        <v>4</v>
      </c>
      <c r="C152">
        <v>1</v>
      </c>
      <c r="D152">
        <v>2.2000000000000002</v>
      </c>
      <c r="E152">
        <v>10</v>
      </c>
    </row>
    <row r="153" spans="1:5" x14ac:dyDescent="0.3">
      <c r="A153" t="s">
        <v>55</v>
      </c>
      <c r="B153">
        <v>4</v>
      </c>
      <c r="C153">
        <v>2</v>
      </c>
      <c r="D153">
        <v>2</v>
      </c>
      <c r="E153">
        <v>9</v>
      </c>
    </row>
    <row r="154" spans="1:5" x14ac:dyDescent="0.3">
      <c r="A154" t="s">
        <v>55</v>
      </c>
      <c r="B154">
        <v>4</v>
      </c>
      <c r="C154">
        <v>3</v>
      </c>
      <c r="D154">
        <v>2.2000000000000002</v>
      </c>
      <c r="E154">
        <v>6</v>
      </c>
    </row>
    <row r="155" spans="1:5" x14ac:dyDescent="0.3">
      <c r="A155" t="s">
        <v>55</v>
      </c>
      <c r="B155">
        <v>4</v>
      </c>
      <c r="C155">
        <v>4</v>
      </c>
      <c r="D155">
        <v>2.9</v>
      </c>
      <c r="E155">
        <v>7</v>
      </c>
    </row>
    <row r="156" spans="1:5" x14ac:dyDescent="0.3">
      <c r="A156" t="s">
        <v>55</v>
      </c>
      <c r="B156">
        <v>4</v>
      </c>
      <c r="C156">
        <v>5</v>
      </c>
      <c r="D156">
        <v>2.8</v>
      </c>
      <c r="E156">
        <v>9</v>
      </c>
    </row>
    <row r="157" spans="1:5" x14ac:dyDescent="0.3">
      <c r="A157" t="s">
        <v>55</v>
      </c>
      <c r="B157">
        <v>4</v>
      </c>
      <c r="C157">
        <v>6</v>
      </c>
      <c r="D157">
        <v>2.2000000000000002</v>
      </c>
      <c r="E157">
        <v>10</v>
      </c>
    </row>
    <row r="158" spans="1:5" x14ac:dyDescent="0.3">
      <c r="A158" t="s">
        <v>55</v>
      </c>
      <c r="B158">
        <v>4</v>
      </c>
      <c r="C158">
        <v>7</v>
      </c>
      <c r="D158">
        <v>2.1</v>
      </c>
      <c r="E158">
        <v>8</v>
      </c>
    </row>
    <row r="159" spans="1:5" x14ac:dyDescent="0.3">
      <c r="A159" t="s">
        <v>55</v>
      </c>
      <c r="B159">
        <v>4</v>
      </c>
      <c r="C159">
        <v>8</v>
      </c>
      <c r="D159">
        <v>2</v>
      </c>
      <c r="E159">
        <v>3</v>
      </c>
    </row>
    <row r="160" spans="1:5" x14ac:dyDescent="0.3">
      <c r="A160" t="s">
        <v>55</v>
      </c>
      <c r="B160">
        <v>4</v>
      </c>
      <c r="C160">
        <v>9</v>
      </c>
      <c r="D160">
        <v>2.1</v>
      </c>
      <c r="E160">
        <v>11</v>
      </c>
    </row>
    <row r="161" spans="1:5" x14ac:dyDescent="0.3">
      <c r="A161" t="s">
        <v>55</v>
      </c>
      <c r="B161">
        <v>4</v>
      </c>
      <c r="C161">
        <v>10</v>
      </c>
      <c r="D161">
        <v>2.1</v>
      </c>
      <c r="E161">
        <v>10</v>
      </c>
    </row>
    <row r="162" spans="1:5" x14ac:dyDescent="0.3">
      <c r="A162" t="s">
        <v>55</v>
      </c>
      <c r="B162">
        <v>5</v>
      </c>
      <c r="C162">
        <v>1</v>
      </c>
      <c r="D162">
        <v>3.5</v>
      </c>
      <c r="E162">
        <v>23</v>
      </c>
    </row>
    <row r="163" spans="1:5" x14ac:dyDescent="0.3">
      <c r="A163" t="s">
        <v>55</v>
      </c>
      <c r="B163">
        <v>5</v>
      </c>
      <c r="C163">
        <v>2</v>
      </c>
      <c r="D163">
        <v>3</v>
      </c>
      <c r="E163">
        <v>19</v>
      </c>
    </row>
    <row r="164" spans="1:5" x14ac:dyDescent="0.3">
      <c r="A164" t="s">
        <v>55</v>
      </c>
      <c r="B164">
        <v>5</v>
      </c>
      <c r="C164">
        <v>3</v>
      </c>
      <c r="D164">
        <v>2.9</v>
      </c>
      <c r="E164">
        <v>12</v>
      </c>
    </row>
    <row r="165" spans="1:5" x14ac:dyDescent="0.3">
      <c r="A165" t="s">
        <v>55</v>
      </c>
      <c r="B165">
        <v>5</v>
      </c>
      <c r="C165">
        <v>4</v>
      </c>
      <c r="D165">
        <v>2.5</v>
      </c>
      <c r="E165">
        <v>15</v>
      </c>
    </row>
    <row r="166" spans="1:5" x14ac:dyDescent="0.3">
      <c r="A166" t="s">
        <v>55</v>
      </c>
      <c r="B166">
        <v>5</v>
      </c>
      <c r="C166">
        <v>5</v>
      </c>
      <c r="D166">
        <v>2.9</v>
      </c>
      <c r="E166">
        <v>9</v>
      </c>
    </row>
    <row r="167" spans="1:5" x14ac:dyDescent="0.3">
      <c r="A167" t="s">
        <v>55</v>
      </c>
      <c r="B167">
        <v>5</v>
      </c>
      <c r="C167">
        <v>6</v>
      </c>
      <c r="D167">
        <v>2.2999999999999998</v>
      </c>
      <c r="E167">
        <v>8</v>
      </c>
    </row>
    <row r="168" spans="1:5" x14ac:dyDescent="0.3">
      <c r="A168" t="s">
        <v>55</v>
      </c>
      <c r="B168">
        <v>5</v>
      </c>
      <c r="C168">
        <v>7</v>
      </c>
      <c r="D168">
        <v>3</v>
      </c>
      <c r="E168">
        <v>18</v>
      </c>
    </row>
    <row r="169" spans="1:5" x14ac:dyDescent="0.3">
      <c r="A169" t="s">
        <v>55</v>
      </c>
      <c r="B169">
        <v>5</v>
      </c>
      <c r="C169">
        <v>8</v>
      </c>
      <c r="D169">
        <v>2.4</v>
      </c>
      <c r="E169">
        <v>9</v>
      </c>
    </row>
    <row r="170" spans="1:5" x14ac:dyDescent="0.3">
      <c r="A170" t="s">
        <v>55</v>
      </c>
      <c r="B170">
        <v>5</v>
      </c>
      <c r="C170">
        <v>9</v>
      </c>
      <c r="D170">
        <v>2.5</v>
      </c>
      <c r="E170">
        <v>15</v>
      </c>
    </row>
    <row r="171" spans="1:5" x14ac:dyDescent="0.3">
      <c r="A171" t="s">
        <v>55</v>
      </c>
      <c r="B171">
        <v>5</v>
      </c>
      <c r="C171">
        <v>10</v>
      </c>
      <c r="D171">
        <v>2.2999999999999998</v>
      </c>
      <c r="E171">
        <v>5</v>
      </c>
    </row>
    <row r="172" spans="1:5" x14ac:dyDescent="0.3">
      <c r="A172" t="s">
        <v>55</v>
      </c>
      <c r="B172">
        <v>6</v>
      </c>
      <c r="C172">
        <v>1</v>
      </c>
      <c r="D172">
        <v>2.6</v>
      </c>
      <c r="E172">
        <v>15</v>
      </c>
    </row>
    <row r="173" spans="1:5" x14ac:dyDescent="0.3">
      <c r="A173" t="s">
        <v>55</v>
      </c>
      <c r="B173">
        <v>6</v>
      </c>
      <c r="C173">
        <v>2</v>
      </c>
      <c r="D173">
        <v>1.9</v>
      </c>
      <c r="E173">
        <v>3</v>
      </c>
    </row>
    <row r="174" spans="1:5" x14ac:dyDescent="0.3">
      <c r="A174" t="s">
        <v>55</v>
      </c>
      <c r="B174">
        <v>6</v>
      </c>
      <c r="C174">
        <v>3</v>
      </c>
      <c r="D174">
        <v>2.2000000000000002</v>
      </c>
      <c r="E174">
        <v>14</v>
      </c>
    </row>
    <row r="175" spans="1:5" x14ac:dyDescent="0.3">
      <c r="A175" t="s">
        <v>55</v>
      </c>
      <c r="B175">
        <v>6</v>
      </c>
      <c r="C175">
        <v>4</v>
      </c>
      <c r="D175">
        <v>2.5</v>
      </c>
      <c r="E175">
        <v>7</v>
      </c>
    </row>
    <row r="176" spans="1:5" x14ac:dyDescent="0.3">
      <c r="A176" t="s">
        <v>55</v>
      </c>
      <c r="B176">
        <v>6</v>
      </c>
      <c r="C176">
        <v>5</v>
      </c>
      <c r="D176">
        <v>2</v>
      </c>
      <c r="E176">
        <v>8</v>
      </c>
    </row>
    <row r="177" spans="1:5" x14ac:dyDescent="0.3">
      <c r="A177" t="s">
        <v>55</v>
      </c>
      <c r="B177">
        <v>6</v>
      </c>
      <c r="C177">
        <v>6</v>
      </c>
      <c r="D177">
        <v>2.7</v>
      </c>
      <c r="E177">
        <v>9</v>
      </c>
    </row>
    <row r="178" spans="1:5" x14ac:dyDescent="0.3">
      <c r="A178" t="s">
        <v>55</v>
      </c>
      <c r="B178">
        <v>6</v>
      </c>
      <c r="C178">
        <v>7</v>
      </c>
      <c r="D178">
        <v>2</v>
      </c>
      <c r="E178">
        <v>4</v>
      </c>
    </row>
    <row r="179" spans="1:5" x14ac:dyDescent="0.3">
      <c r="A179" t="s">
        <v>55</v>
      </c>
      <c r="B179">
        <v>6</v>
      </c>
      <c r="C179">
        <v>8</v>
      </c>
      <c r="D179">
        <v>2.4</v>
      </c>
      <c r="E179">
        <v>10</v>
      </c>
    </row>
    <row r="180" spans="1:5" x14ac:dyDescent="0.3">
      <c r="A180" t="s">
        <v>55</v>
      </c>
      <c r="B180">
        <v>6</v>
      </c>
      <c r="C180">
        <v>9</v>
      </c>
      <c r="D180">
        <v>2</v>
      </c>
      <c r="E180">
        <v>9</v>
      </c>
    </row>
    <row r="181" spans="1:5" x14ac:dyDescent="0.3">
      <c r="A181" t="s">
        <v>55</v>
      </c>
      <c r="B181">
        <v>6</v>
      </c>
      <c r="C181">
        <v>10</v>
      </c>
      <c r="D181">
        <v>2.4</v>
      </c>
      <c r="E181">
        <v>9</v>
      </c>
    </row>
    <row r="182" spans="1:5" x14ac:dyDescent="0.3">
      <c r="A182" t="s">
        <v>14</v>
      </c>
      <c r="B182">
        <v>1</v>
      </c>
      <c r="C182">
        <v>1</v>
      </c>
      <c r="D182">
        <v>2.8</v>
      </c>
      <c r="E182">
        <v>12</v>
      </c>
    </row>
    <row r="183" spans="1:5" x14ac:dyDescent="0.3">
      <c r="A183" t="s">
        <v>14</v>
      </c>
      <c r="B183">
        <v>1</v>
      </c>
      <c r="C183">
        <v>2</v>
      </c>
      <c r="D183">
        <v>3.1</v>
      </c>
      <c r="E183">
        <v>11</v>
      </c>
    </row>
    <row r="184" spans="1:5" x14ac:dyDescent="0.3">
      <c r="A184" t="s">
        <v>14</v>
      </c>
      <c r="B184">
        <v>1</v>
      </c>
      <c r="C184">
        <v>3</v>
      </c>
      <c r="D184">
        <v>2.8</v>
      </c>
      <c r="E184">
        <v>9</v>
      </c>
    </row>
    <row r="185" spans="1:5" x14ac:dyDescent="0.3">
      <c r="A185" t="s">
        <v>14</v>
      </c>
      <c r="B185">
        <v>1</v>
      </c>
      <c r="C185">
        <v>4</v>
      </c>
      <c r="D185">
        <v>2.7</v>
      </c>
      <c r="E185">
        <v>9</v>
      </c>
    </row>
    <row r="186" spans="1:5" x14ac:dyDescent="0.3">
      <c r="A186" t="s">
        <v>14</v>
      </c>
      <c r="B186">
        <v>1</v>
      </c>
      <c r="C186">
        <v>5</v>
      </c>
      <c r="D186">
        <v>2.8</v>
      </c>
      <c r="E186">
        <v>6</v>
      </c>
    </row>
    <row r="187" spans="1:5" x14ac:dyDescent="0.3">
      <c r="A187" t="s">
        <v>14</v>
      </c>
      <c r="B187">
        <v>1</v>
      </c>
      <c r="C187">
        <v>6</v>
      </c>
      <c r="D187">
        <v>2.5</v>
      </c>
      <c r="E187">
        <v>7</v>
      </c>
    </row>
    <row r="188" spans="1:5" x14ac:dyDescent="0.3">
      <c r="A188" t="s">
        <v>14</v>
      </c>
      <c r="B188">
        <v>1</v>
      </c>
      <c r="C188">
        <v>7</v>
      </c>
      <c r="D188">
        <v>2.5</v>
      </c>
      <c r="E188">
        <v>4</v>
      </c>
    </row>
    <row r="189" spans="1:5" x14ac:dyDescent="0.3">
      <c r="A189" t="s">
        <v>14</v>
      </c>
      <c r="B189">
        <v>1</v>
      </c>
      <c r="C189">
        <v>8</v>
      </c>
      <c r="D189">
        <v>2.6</v>
      </c>
      <c r="E189">
        <v>10</v>
      </c>
    </row>
    <row r="190" spans="1:5" x14ac:dyDescent="0.3">
      <c r="A190" t="s">
        <v>14</v>
      </c>
      <c r="B190">
        <v>1</v>
      </c>
      <c r="C190">
        <v>9</v>
      </c>
      <c r="D190">
        <v>2.6</v>
      </c>
      <c r="E190">
        <v>3</v>
      </c>
    </row>
    <row r="191" spans="1:5" x14ac:dyDescent="0.3">
      <c r="A191" t="s">
        <v>14</v>
      </c>
      <c r="B191">
        <v>1</v>
      </c>
      <c r="C191">
        <v>10</v>
      </c>
      <c r="D191">
        <v>2.2000000000000002</v>
      </c>
      <c r="E191">
        <v>6</v>
      </c>
    </row>
    <row r="192" spans="1:5" x14ac:dyDescent="0.3">
      <c r="A192" t="s">
        <v>14</v>
      </c>
      <c r="B192">
        <v>2</v>
      </c>
      <c r="C192">
        <v>1</v>
      </c>
      <c r="D192">
        <v>2.6</v>
      </c>
      <c r="E192">
        <v>15</v>
      </c>
    </row>
    <row r="193" spans="1:5" x14ac:dyDescent="0.3">
      <c r="A193" t="s">
        <v>14</v>
      </c>
      <c r="B193">
        <v>2</v>
      </c>
      <c r="C193">
        <v>2</v>
      </c>
      <c r="D193">
        <v>2.2999999999999998</v>
      </c>
      <c r="E193">
        <v>23</v>
      </c>
    </row>
    <row r="194" spans="1:5" x14ac:dyDescent="0.3">
      <c r="A194" t="s">
        <v>14</v>
      </c>
      <c r="B194">
        <v>2</v>
      </c>
      <c r="C194">
        <v>3</v>
      </c>
      <c r="D194">
        <v>2.5</v>
      </c>
      <c r="E194">
        <v>16</v>
      </c>
    </row>
    <row r="195" spans="1:5" x14ac:dyDescent="0.3">
      <c r="A195" t="s">
        <v>14</v>
      </c>
      <c r="B195">
        <v>2</v>
      </c>
      <c r="C195">
        <v>4</v>
      </c>
      <c r="D195">
        <v>2.5</v>
      </c>
      <c r="E195">
        <v>19</v>
      </c>
    </row>
    <row r="196" spans="1:5" x14ac:dyDescent="0.3">
      <c r="A196" t="s">
        <v>14</v>
      </c>
      <c r="B196">
        <v>2</v>
      </c>
      <c r="C196">
        <v>5</v>
      </c>
      <c r="D196">
        <v>2.7</v>
      </c>
      <c r="E196">
        <v>26</v>
      </c>
    </row>
    <row r="197" spans="1:5" x14ac:dyDescent="0.3">
      <c r="A197" t="s">
        <v>14</v>
      </c>
      <c r="B197">
        <v>2</v>
      </c>
      <c r="C197">
        <v>6</v>
      </c>
      <c r="D197">
        <v>4.3</v>
      </c>
      <c r="E197">
        <v>32</v>
      </c>
    </row>
    <row r="198" spans="1:5" x14ac:dyDescent="0.3">
      <c r="A198" t="s">
        <v>14</v>
      </c>
      <c r="B198">
        <v>2</v>
      </c>
      <c r="C198">
        <v>7</v>
      </c>
      <c r="D198">
        <v>2.2999999999999998</v>
      </c>
      <c r="E198">
        <v>20</v>
      </c>
    </row>
    <row r="199" spans="1:5" x14ac:dyDescent="0.3">
      <c r="A199" t="s">
        <v>14</v>
      </c>
      <c r="B199">
        <v>2</v>
      </c>
      <c r="C199">
        <v>8</v>
      </c>
      <c r="D199">
        <v>2.2999999999999998</v>
      </c>
      <c r="E199">
        <v>15</v>
      </c>
    </row>
    <row r="200" spans="1:5" x14ac:dyDescent="0.3">
      <c r="A200" t="s">
        <v>14</v>
      </c>
      <c r="B200">
        <v>2</v>
      </c>
      <c r="C200">
        <v>9</v>
      </c>
      <c r="D200">
        <v>2.7</v>
      </c>
      <c r="E200">
        <v>7</v>
      </c>
    </row>
    <row r="201" spans="1:5" x14ac:dyDescent="0.3">
      <c r="A201" t="s">
        <v>14</v>
      </c>
      <c r="B201">
        <v>2</v>
      </c>
      <c r="C201">
        <v>10</v>
      </c>
      <c r="D201">
        <v>2.4</v>
      </c>
      <c r="E201">
        <v>23</v>
      </c>
    </row>
    <row r="202" spans="1:5" x14ac:dyDescent="0.3">
      <c r="A202" t="s">
        <v>14</v>
      </c>
      <c r="B202">
        <v>3</v>
      </c>
      <c r="C202">
        <v>1</v>
      </c>
      <c r="D202">
        <v>3.1</v>
      </c>
      <c r="E202">
        <v>20</v>
      </c>
    </row>
    <row r="203" spans="1:5" x14ac:dyDescent="0.3">
      <c r="A203" t="s">
        <v>14</v>
      </c>
      <c r="B203">
        <v>3</v>
      </c>
      <c r="C203">
        <v>2</v>
      </c>
      <c r="D203">
        <v>3.3</v>
      </c>
      <c r="E203">
        <v>21</v>
      </c>
    </row>
    <row r="204" spans="1:5" x14ac:dyDescent="0.3">
      <c r="A204" t="s">
        <v>14</v>
      </c>
      <c r="B204">
        <v>3</v>
      </c>
      <c r="C204">
        <v>3</v>
      </c>
      <c r="D204">
        <v>2.7</v>
      </c>
      <c r="E204">
        <v>13</v>
      </c>
    </row>
    <row r="205" spans="1:5" x14ac:dyDescent="0.3">
      <c r="A205" t="s">
        <v>14</v>
      </c>
      <c r="B205">
        <v>3</v>
      </c>
      <c r="C205">
        <v>4</v>
      </c>
      <c r="D205">
        <v>3.2</v>
      </c>
      <c r="E205">
        <v>14</v>
      </c>
    </row>
    <row r="206" spans="1:5" x14ac:dyDescent="0.3">
      <c r="A206" t="s">
        <v>14</v>
      </c>
      <c r="B206">
        <v>3</v>
      </c>
      <c r="C206">
        <v>5</v>
      </c>
      <c r="D206">
        <v>2.7</v>
      </c>
      <c r="E206">
        <v>14</v>
      </c>
    </row>
    <row r="207" spans="1:5" x14ac:dyDescent="0.3">
      <c r="A207" t="s">
        <v>14</v>
      </c>
      <c r="B207">
        <v>3</v>
      </c>
      <c r="C207">
        <v>6</v>
      </c>
      <c r="D207">
        <v>3</v>
      </c>
      <c r="E207">
        <v>17</v>
      </c>
    </row>
    <row r="208" spans="1:5" x14ac:dyDescent="0.3">
      <c r="A208" t="s">
        <v>14</v>
      </c>
      <c r="B208">
        <v>3</v>
      </c>
      <c r="C208">
        <v>7</v>
      </c>
      <c r="D208">
        <v>3.9</v>
      </c>
      <c r="E208">
        <v>18</v>
      </c>
    </row>
    <row r="209" spans="1:5" x14ac:dyDescent="0.3">
      <c r="A209" t="s">
        <v>14</v>
      </c>
      <c r="B209">
        <v>3</v>
      </c>
      <c r="C209">
        <v>8</v>
      </c>
      <c r="D209">
        <v>2.9</v>
      </c>
      <c r="E209">
        <v>15</v>
      </c>
    </row>
    <row r="210" spans="1:5" x14ac:dyDescent="0.3">
      <c r="A210" t="s">
        <v>14</v>
      </c>
      <c r="B210">
        <v>3</v>
      </c>
      <c r="C210">
        <v>9</v>
      </c>
      <c r="D210">
        <v>2.2999999999999998</v>
      </c>
      <c r="E210">
        <v>20</v>
      </c>
    </row>
    <row r="211" spans="1:5" x14ac:dyDescent="0.3">
      <c r="A211" t="s">
        <v>14</v>
      </c>
      <c r="B211">
        <v>3</v>
      </c>
      <c r="C211">
        <v>10</v>
      </c>
      <c r="D211">
        <v>2.9</v>
      </c>
      <c r="E211">
        <v>16</v>
      </c>
    </row>
    <row r="212" spans="1:5" x14ac:dyDescent="0.3">
      <c r="A212" t="s">
        <v>14</v>
      </c>
      <c r="B212">
        <v>4</v>
      </c>
      <c r="C212">
        <v>1</v>
      </c>
      <c r="D212">
        <v>2.4</v>
      </c>
      <c r="E212">
        <v>15</v>
      </c>
    </row>
    <row r="213" spans="1:5" x14ac:dyDescent="0.3">
      <c r="A213" t="s">
        <v>14</v>
      </c>
      <c r="B213">
        <v>4</v>
      </c>
      <c r="C213">
        <v>2</v>
      </c>
      <c r="D213">
        <v>2.2000000000000002</v>
      </c>
      <c r="E213">
        <v>19</v>
      </c>
    </row>
    <row r="214" spans="1:5" x14ac:dyDescent="0.3">
      <c r="A214" t="s">
        <v>14</v>
      </c>
      <c r="B214">
        <v>4</v>
      </c>
      <c r="C214">
        <v>3</v>
      </c>
      <c r="D214">
        <v>2.1</v>
      </c>
      <c r="E214">
        <v>5</v>
      </c>
    </row>
    <row r="215" spans="1:5" x14ac:dyDescent="0.3">
      <c r="A215" t="s">
        <v>14</v>
      </c>
      <c r="B215">
        <v>4</v>
      </c>
      <c r="C215">
        <v>4</v>
      </c>
      <c r="D215">
        <v>2.2999999999999998</v>
      </c>
      <c r="E215">
        <v>15</v>
      </c>
    </row>
    <row r="216" spans="1:5" x14ac:dyDescent="0.3">
      <c r="A216" t="s">
        <v>14</v>
      </c>
      <c r="B216">
        <v>4</v>
      </c>
      <c r="C216">
        <v>5</v>
      </c>
      <c r="D216">
        <v>2.2000000000000002</v>
      </c>
      <c r="E216">
        <v>13</v>
      </c>
    </row>
    <row r="217" spans="1:5" x14ac:dyDescent="0.3">
      <c r="A217" t="s">
        <v>14</v>
      </c>
      <c r="B217">
        <v>4</v>
      </c>
      <c r="C217">
        <v>6</v>
      </c>
      <c r="D217">
        <v>2.1</v>
      </c>
      <c r="E217">
        <v>35</v>
      </c>
    </row>
    <row r="218" spans="1:5" x14ac:dyDescent="0.3">
      <c r="A218" t="s">
        <v>14</v>
      </c>
      <c r="B218">
        <v>4</v>
      </c>
      <c r="C218">
        <v>7</v>
      </c>
      <c r="D218">
        <v>2.2999999999999998</v>
      </c>
      <c r="E218">
        <v>8</v>
      </c>
    </row>
    <row r="219" spans="1:5" x14ac:dyDescent="0.3">
      <c r="A219" t="s">
        <v>14</v>
      </c>
      <c r="B219">
        <v>4</v>
      </c>
      <c r="C219">
        <v>8</v>
      </c>
      <c r="D219">
        <v>2.2000000000000002</v>
      </c>
      <c r="E219">
        <v>17</v>
      </c>
    </row>
    <row r="220" spans="1:5" x14ac:dyDescent="0.3">
      <c r="A220" t="s">
        <v>14</v>
      </c>
      <c r="B220">
        <v>4</v>
      </c>
      <c r="C220">
        <v>9</v>
      </c>
      <c r="D220">
        <v>2</v>
      </c>
      <c r="E220">
        <v>18</v>
      </c>
    </row>
    <row r="221" spans="1:5" x14ac:dyDescent="0.3">
      <c r="A221" t="s">
        <v>14</v>
      </c>
      <c r="B221">
        <v>4</v>
      </c>
      <c r="C221">
        <v>10</v>
      </c>
      <c r="D221">
        <v>2.1</v>
      </c>
      <c r="E221">
        <v>5</v>
      </c>
    </row>
    <row r="222" spans="1:5" x14ac:dyDescent="0.3">
      <c r="A222" t="s">
        <v>14</v>
      </c>
      <c r="B222">
        <v>5</v>
      </c>
      <c r="C222">
        <v>1</v>
      </c>
      <c r="D222">
        <v>2.4</v>
      </c>
      <c r="E222">
        <v>14</v>
      </c>
    </row>
    <row r="223" spans="1:5" x14ac:dyDescent="0.3">
      <c r="A223" t="s">
        <v>14</v>
      </c>
      <c r="B223">
        <v>5</v>
      </c>
      <c r="C223">
        <v>2</v>
      </c>
      <c r="D223">
        <v>2.2000000000000002</v>
      </c>
      <c r="E223">
        <v>17</v>
      </c>
    </row>
    <row r="224" spans="1:5" x14ac:dyDescent="0.3">
      <c r="A224" t="s">
        <v>14</v>
      </c>
      <c r="B224">
        <v>5</v>
      </c>
      <c r="C224">
        <v>3</v>
      </c>
      <c r="D224">
        <v>2.2999999999999998</v>
      </c>
      <c r="E224">
        <v>22</v>
      </c>
    </row>
    <row r="225" spans="1:5" x14ac:dyDescent="0.3">
      <c r="A225" t="s">
        <v>14</v>
      </c>
      <c r="B225">
        <v>5</v>
      </c>
      <c r="C225">
        <v>4</v>
      </c>
      <c r="D225">
        <v>3</v>
      </c>
      <c r="E225">
        <v>4</v>
      </c>
    </row>
    <row r="226" spans="1:5" x14ac:dyDescent="0.3">
      <c r="A226" t="s">
        <v>14</v>
      </c>
      <c r="B226">
        <v>5</v>
      </c>
      <c r="C226">
        <v>5</v>
      </c>
      <c r="D226">
        <v>2.2000000000000002</v>
      </c>
      <c r="E226">
        <v>25</v>
      </c>
    </row>
    <row r="227" spans="1:5" x14ac:dyDescent="0.3">
      <c r="A227" t="s">
        <v>14</v>
      </c>
      <c r="B227">
        <v>5</v>
      </c>
      <c r="C227">
        <v>6</v>
      </c>
      <c r="D227">
        <v>2</v>
      </c>
      <c r="E227">
        <v>35</v>
      </c>
    </row>
    <row r="228" spans="1:5" x14ac:dyDescent="0.3">
      <c r="A228" t="s">
        <v>14</v>
      </c>
      <c r="B228">
        <v>5</v>
      </c>
      <c r="C228">
        <v>7</v>
      </c>
      <c r="D228">
        <v>2.2999999999999998</v>
      </c>
      <c r="E228">
        <v>14</v>
      </c>
    </row>
    <row r="229" spans="1:5" x14ac:dyDescent="0.3">
      <c r="A229" t="s">
        <v>14</v>
      </c>
      <c r="B229">
        <v>5</v>
      </c>
      <c r="C229">
        <v>8</v>
      </c>
      <c r="D229">
        <v>2.2000000000000002</v>
      </c>
      <c r="E229">
        <v>27</v>
      </c>
    </row>
    <row r="230" spans="1:5" x14ac:dyDescent="0.3">
      <c r="A230" t="s">
        <v>14</v>
      </c>
      <c r="B230">
        <v>5</v>
      </c>
      <c r="C230">
        <v>9</v>
      </c>
      <c r="D230">
        <v>2.4</v>
      </c>
      <c r="E230">
        <v>15</v>
      </c>
    </row>
    <row r="231" spans="1:5" x14ac:dyDescent="0.3">
      <c r="A231" t="s">
        <v>14</v>
      </c>
      <c r="B231">
        <v>5</v>
      </c>
      <c r="C231">
        <v>10</v>
      </c>
      <c r="D231">
        <v>2.5</v>
      </c>
      <c r="E231">
        <v>17</v>
      </c>
    </row>
    <row r="232" spans="1:5" x14ac:dyDescent="0.3">
      <c r="A232" t="s">
        <v>14</v>
      </c>
      <c r="B232">
        <v>6</v>
      </c>
      <c r="C232">
        <v>1</v>
      </c>
      <c r="D232">
        <v>2.8</v>
      </c>
      <c r="E232">
        <v>14</v>
      </c>
    </row>
    <row r="233" spans="1:5" x14ac:dyDescent="0.3">
      <c r="A233" t="s">
        <v>14</v>
      </c>
      <c r="B233">
        <v>6</v>
      </c>
      <c r="C233">
        <v>2</v>
      </c>
      <c r="D233">
        <v>3</v>
      </c>
      <c r="E233">
        <v>15</v>
      </c>
    </row>
    <row r="234" spans="1:5" x14ac:dyDescent="0.3">
      <c r="A234" t="s">
        <v>14</v>
      </c>
      <c r="B234">
        <v>6</v>
      </c>
      <c r="C234">
        <v>3</v>
      </c>
      <c r="D234">
        <v>3</v>
      </c>
      <c r="E234">
        <v>11</v>
      </c>
    </row>
    <row r="235" spans="1:5" x14ac:dyDescent="0.3">
      <c r="A235" t="s">
        <v>14</v>
      </c>
      <c r="B235">
        <v>6</v>
      </c>
      <c r="C235">
        <v>4</v>
      </c>
      <c r="D235">
        <v>3</v>
      </c>
      <c r="E235">
        <v>19</v>
      </c>
    </row>
    <row r="236" spans="1:5" x14ac:dyDescent="0.3">
      <c r="A236" t="s">
        <v>14</v>
      </c>
      <c r="B236">
        <v>6</v>
      </c>
      <c r="C236">
        <v>5</v>
      </c>
      <c r="D236">
        <v>2.4</v>
      </c>
      <c r="E236">
        <v>7</v>
      </c>
    </row>
    <row r="237" spans="1:5" x14ac:dyDescent="0.3">
      <c r="A237" t="s">
        <v>14</v>
      </c>
      <c r="B237">
        <v>6</v>
      </c>
      <c r="C237">
        <v>6</v>
      </c>
      <c r="D237">
        <v>2.7</v>
      </c>
      <c r="E237">
        <v>24</v>
      </c>
    </row>
    <row r="238" spans="1:5" x14ac:dyDescent="0.3">
      <c r="A238" t="s">
        <v>14</v>
      </c>
      <c r="B238">
        <v>6</v>
      </c>
      <c r="C238">
        <v>7</v>
      </c>
      <c r="D238">
        <v>2.6</v>
      </c>
      <c r="E238">
        <v>7</v>
      </c>
    </row>
    <row r="239" spans="1:5" x14ac:dyDescent="0.3">
      <c r="A239" t="s">
        <v>14</v>
      </c>
      <c r="B239">
        <v>6</v>
      </c>
      <c r="C239">
        <v>8</v>
      </c>
      <c r="D239">
        <v>2.7</v>
      </c>
      <c r="E239">
        <v>22</v>
      </c>
    </row>
    <row r="240" spans="1:5" x14ac:dyDescent="0.3">
      <c r="A240" t="s">
        <v>14</v>
      </c>
      <c r="B240">
        <v>6</v>
      </c>
      <c r="C240">
        <v>9</v>
      </c>
      <c r="D240">
        <v>2.4</v>
      </c>
      <c r="E240">
        <v>12</v>
      </c>
    </row>
    <row r="241" spans="1:5" x14ac:dyDescent="0.3">
      <c r="A241" t="s">
        <v>14</v>
      </c>
      <c r="B241">
        <v>6</v>
      </c>
      <c r="C241">
        <v>10</v>
      </c>
      <c r="D241">
        <v>2.5</v>
      </c>
      <c r="E241">
        <v>18</v>
      </c>
    </row>
    <row r="242" spans="1:5" x14ac:dyDescent="0.3">
      <c r="A242" t="s">
        <v>12</v>
      </c>
      <c r="B242">
        <v>1</v>
      </c>
      <c r="C242">
        <v>1</v>
      </c>
      <c r="D242">
        <v>2.2000000000000002</v>
      </c>
      <c r="E242">
        <v>12</v>
      </c>
    </row>
    <row r="243" spans="1:5" x14ac:dyDescent="0.3">
      <c r="A243" t="s">
        <v>12</v>
      </c>
      <c r="B243">
        <v>1</v>
      </c>
      <c r="C243">
        <v>2</v>
      </c>
      <c r="D243">
        <v>2.1</v>
      </c>
      <c r="E243">
        <v>21</v>
      </c>
    </row>
    <row r="244" spans="1:5" x14ac:dyDescent="0.3">
      <c r="A244" t="s">
        <v>12</v>
      </c>
      <c r="B244">
        <v>1</v>
      </c>
      <c r="C244">
        <v>3</v>
      </c>
      <c r="D244">
        <v>2.8</v>
      </c>
      <c r="E244">
        <v>12</v>
      </c>
    </row>
    <row r="245" spans="1:5" x14ac:dyDescent="0.3">
      <c r="A245" t="s">
        <v>12</v>
      </c>
      <c r="B245">
        <v>1</v>
      </c>
      <c r="C245">
        <v>4</v>
      </c>
      <c r="D245">
        <v>2.7</v>
      </c>
      <c r="E245">
        <v>16</v>
      </c>
    </row>
    <row r="246" spans="1:5" x14ac:dyDescent="0.3">
      <c r="A246" t="s">
        <v>12</v>
      </c>
      <c r="B246">
        <v>1</v>
      </c>
      <c r="C246">
        <v>5</v>
      </c>
      <c r="D246">
        <v>3</v>
      </c>
      <c r="E246">
        <v>41</v>
      </c>
    </row>
    <row r="247" spans="1:5" x14ac:dyDescent="0.3">
      <c r="A247" t="s">
        <v>12</v>
      </c>
      <c r="B247">
        <v>1</v>
      </c>
      <c r="C247">
        <v>6</v>
      </c>
      <c r="D247">
        <v>2.4</v>
      </c>
      <c r="E247">
        <v>27</v>
      </c>
    </row>
    <row r="248" spans="1:5" x14ac:dyDescent="0.3">
      <c r="A248" t="s">
        <v>12</v>
      </c>
      <c r="B248">
        <v>1</v>
      </c>
      <c r="C248">
        <v>7</v>
      </c>
      <c r="D248">
        <v>2.8</v>
      </c>
      <c r="E248">
        <v>15</v>
      </c>
    </row>
    <row r="249" spans="1:5" x14ac:dyDescent="0.3">
      <c r="A249" t="s">
        <v>12</v>
      </c>
      <c r="B249">
        <v>1</v>
      </c>
      <c r="C249">
        <v>8</v>
      </c>
      <c r="D249">
        <v>3.3</v>
      </c>
      <c r="E249">
        <v>18</v>
      </c>
    </row>
    <row r="250" spans="1:5" x14ac:dyDescent="0.3">
      <c r="A250" t="s">
        <v>12</v>
      </c>
      <c r="B250">
        <v>1</v>
      </c>
      <c r="C250">
        <v>9</v>
      </c>
      <c r="D250">
        <v>3</v>
      </c>
      <c r="E250">
        <v>32</v>
      </c>
    </row>
    <row r="251" spans="1:5" x14ac:dyDescent="0.3">
      <c r="A251" t="s">
        <v>12</v>
      </c>
      <c r="B251">
        <v>1</v>
      </c>
      <c r="C251">
        <v>10</v>
      </c>
      <c r="D251">
        <v>2.7</v>
      </c>
      <c r="E251">
        <v>21</v>
      </c>
    </row>
    <row r="252" spans="1:5" x14ac:dyDescent="0.3">
      <c r="A252" t="s">
        <v>12</v>
      </c>
      <c r="B252">
        <v>2</v>
      </c>
      <c r="C252">
        <v>1</v>
      </c>
      <c r="D252">
        <v>2.2000000000000002</v>
      </c>
      <c r="E252">
        <v>8</v>
      </c>
    </row>
    <row r="253" spans="1:5" x14ac:dyDescent="0.3">
      <c r="A253" t="s">
        <v>12</v>
      </c>
      <c r="B253">
        <v>2</v>
      </c>
      <c r="C253">
        <v>2</v>
      </c>
      <c r="D253">
        <v>2</v>
      </c>
      <c r="E253">
        <v>7</v>
      </c>
    </row>
    <row r="254" spans="1:5" x14ac:dyDescent="0.3">
      <c r="A254" t="s">
        <v>12</v>
      </c>
      <c r="B254">
        <v>2</v>
      </c>
      <c r="C254">
        <v>3</v>
      </c>
      <c r="D254">
        <v>2.1</v>
      </c>
      <c r="E254">
        <v>6</v>
      </c>
    </row>
    <row r="255" spans="1:5" x14ac:dyDescent="0.3">
      <c r="A255" t="s">
        <v>12</v>
      </c>
      <c r="B255">
        <v>2</v>
      </c>
      <c r="C255">
        <v>4</v>
      </c>
      <c r="D255">
        <v>3.1</v>
      </c>
      <c r="E255">
        <v>32</v>
      </c>
    </row>
    <row r="256" spans="1:5" x14ac:dyDescent="0.3">
      <c r="A256" t="s">
        <v>12</v>
      </c>
      <c r="B256">
        <v>2</v>
      </c>
      <c r="C256">
        <v>5</v>
      </c>
      <c r="D256">
        <v>2</v>
      </c>
      <c r="E256">
        <v>17</v>
      </c>
    </row>
    <row r="257" spans="1:5" x14ac:dyDescent="0.3">
      <c r="A257" t="s">
        <v>12</v>
      </c>
      <c r="B257">
        <v>2</v>
      </c>
      <c r="C257">
        <v>6</v>
      </c>
      <c r="D257">
        <v>1.9</v>
      </c>
      <c r="E257">
        <v>8</v>
      </c>
    </row>
    <row r="258" spans="1:5" x14ac:dyDescent="0.3">
      <c r="A258" t="s">
        <v>12</v>
      </c>
      <c r="B258">
        <v>2</v>
      </c>
      <c r="C258">
        <v>7</v>
      </c>
      <c r="D258">
        <v>2</v>
      </c>
      <c r="E258">
        <v>6</v>
      </c>
    </row>
    <row r="259" spans="1:5" x14ac:dyDescent="0.3">
      <c r="A259" t="s">
        <v>12</v>
      </c>
      <c r="B259">
        <v>2</v>
      </c>
      <c r="C259">
        <v>8</v>
      </c>
      <c r="D259">
        <v>2.1</v>
      </c>
      <c r="E259">
        <v>18</v>
      </c>
    </row>
    <row r="260" spans="1:5" x14ac:dyDescent="0.3">
      <c r="A260" t="s">
        <v>12</v>
      </c>
      <c r="B260">
        <v>2</v>
      </c>
      <c r="C260">
        <v>9</v>
      </c>
      <c r="D260">
        <v>2.9</v>
      </c>
      <c r="E260">
        <v>14</v>
      </c>
    </row>
    <row r="261" spans="1:5" x14ac:dyDescent="0.3">
      <c r="A261" t="s">
        <v>12</v>
      </c>
      <c r="B261">
        <v>2</v>
      </c>
      <c r="C261">
        <v>10</v>
      </c>
      <c r="D261">
        <v>2.7</v>
      </c>
      <c r="E261">
        <v>13</v>
      </c>
    </row>
    <row r="262" spans="1:5" x14ac:dyDescent="0.3">
      <c r="A262" t="s">
        <v>12</v>
      </c>
      <c r="B262">
        <v>3</v>
      </c>
      <c r="C262">
        <v>1</v>
      </c>
      <c r="D262">
        <v>2.9</v>
      </c>
      <c r="E262">
        <v>25</v>
      </c>
    </row>
    <row r="263" spans="1:5" x14ac:dyDescent="0.3">
      <c r="A263" t="s">
        <v>12</v>
      </c>
      <c r="B263">
        <v>3</v>
      </c>
      <c r="C263">
        <v>2</v>
      </c>
      <c r="D263">
        <v>2.6</v>
      </c>
      <c r="E263">
        <v>19</v>
      </c>
    </row>
    <row r="264" spans="1:5" x14ac:dyDescent="0.3">
      <c r="A264" t="s">
        <v>12</v>
      </c>
      <c r="B264">
        <v>3</v>
      </c>
      <c r="C264">
        <v>3</v>
      </c>
      <c r="D264">
        <v>2.5</v>
      </c>
      <c r="E264">
        <v>22</v>
      </c>
    </row>
    <row r="265" spans="1:5" x14ac:dyDescent="0.3">
      <c r="A265" t="s">
        <v>12</v>
      </c>
      <c r="B265">
        <v>3</v>
      </c>
      <c r="C265">
        <v>4</v>
      </c>
      <c r="D265">
        <v>2.6</v>
      </c>
      <c r="E265">
        <v>24</v>
      </c>
    </row>
    <row r="266" spans="1:5" x14ac:dyDescent="0.3">
      <c r="A266" t="s">
        <v>12</v>
      </c>
      <c r="B266">
        <v>3</v>
      </c>
      <c r="C266">
        <v>5</v>
      </c>
      <c r="D266">
        <v>2.1</v>
      </c>
      <c r="E266">
        <v>16</v>
      </c>
    </row>
    <row r="267" spans="1:5" x14ac:dyDescent="0.3">
      <c r="A267" t="s">
        <v>12</v>
      </c>
      <c r="B267">
        <v>3</v>
      </c>
      <c r="C267">
        <v>6</v>
      </c>
      <c r="D267">
        <v>2.2000000000000002</v>
      </c>
      <c r="E267">
        <v>28</v>
      </c>
    </row>
    <row r="268" spans="1:5" x14ac:dyDescent="0.3">
      <c r="A268" t="s">
        <v>12</v>
      </c>
      <c r="B268">
        <v>3</v>
      </c>
      <c r="C268">
        <v>7</v>
      </c>
      <c r="D268">
        <v>3.1</v>
      </c>
      <c r="E268">
        <v>24</v>
      </c>
    </row>
    <row r="269" spans="1:5" x14ac:dyDescent="0.3">
      <c r="A269" t="s">
        <v>12</v>
      </c>
      <c r="B269">
        <v>3</v>
      </c>
      <c r="C269">
        <v>8</v>
      </c>
      <c r="D269">
        <v>2.9</v>
      </c>
      <c r="E269">
        <v>19</v>
      </c>
    </row>
    <row r="270" spans="1:5" x14ac:dyDescent="0.3">
      <c r="A270" t="s">
        <v>12</v>
      </c>
      <c r="B270">
        <v>3</v>
      </c>
      <c r="C270">
        <v>9</v>
      </c>
      <c r="D270">
        <v>2.2999999999999998</v>
      </c>
      <c r="E270">
        <v>18</v>
      </c>
    </row>
    <row r="271" spans="1:5" x14ac:dyDescent="0.3">
      <c r="A271" t="s">
        <v>12</v>
      </c>
      <c r="B271">
        <v>3</v>
      </c>
      <c r="C271">
        <v>10</v>
      </c>
      <c r="D271">
        <v>3</v>
      </c>
      <c r="E271">
        <v>25</v>
      </c>
    </row>
    <row r="272" spans="1:5" x14ac:dyDescent="0.3">
      <c r="A272" t="s">
        <v>12</v>
      </c>
      <c r="B272">
        <v>4</v>
      </c>
      <c r="C272">
        <v>1</v>
      </c>
      <c r="D272">
        <v>2.5</v>
      </c>
      <c r="E272">
        <v>20</v>
      </c>
    </row>
    <row r="273" spans="1:5" x14ac:dyDescent="0.3">
      <c r="A273" t="s">
        <v>12</v>
      </c>
      <c r="B273">
        <v>4</v>
      </c>
      <c r="C273">
        <v>2</v>
      </c>
      <c r="D273">
        <v>2.7</v>
      </c>
      <c r="E273">
        <v>10</v>
      </c>
    </row>
    <row r="274" spans="1:5" x14ac:dyDescent="0.3">
      <c r="A274" t="s">
        <v>12</v>
      </c>
      <c r="B274">
        <v>4</v>
      </c>
      <c r="C274">
        <v>3</v>
      </c>
      <c r="D274">
        <v>2.4</v>
      </c>
      <c r="E274">
        <v>12</v>
      </c>
    </row>
    <row r="275" spans="1:5" x14ac:dyDescent="0.3">
      <c r="A275" t="s">
        <v>12</v>
      </c>
      <c r="B275">
        <v>4</v>
      </c>
      <c r="C275">
        <v>4</v>
      </c>
      <c r="D275">
        <v>3</v>
      </c>
      <c r="E275">
        <v>16</v>
      </c>
    </row>
    <row r="276" spans="1:5" x14ac:dyDescent="0.3">
      <c r="A276" t="s">
        <v>12</v>
      </c>
      <c r="B276">
        <v>4</v>
      </c>
      <c r="C276">
        <v>5</v>
      </c>
      <c r="D276">
        <v>2.4</v>
      </c>
      <c r="E276">
        <v>13</v>
      </c>
    </row>
    <row r="277" spans="1:5" x14ac:dyDescent="0.3">
      <c r="A277" t="s">
        <v>12</v>
      </c>
      <c r="B277">
        <v>4</v>
      </c>
      <c r="C277">
        <v>6</v>
      </c>
      <c r="D277">
        <v>2.4</v>
      </c>
      <c r="E277">
        <v>18</v>
      </c>
    </row>
    <row r="278" spans="1:5" x14ac:dyDescent="0.3">
      <c r="A278" t="s">
        <v>12</v>
      </c>
      <c r="B278">
        <v>4</v>
      </c>
      <c r="C278">
        <v>7</v>
      </c>
      <c r="D278">
        <v>2.8</v>
      </c>
      <c r="E278">
        <v>13</v>
      </c>
    </row>
    <row r="279" spans="1:5" x14ac:dyDescent="0.3">
      <c r="A279" t="s">
        <v>12</v>
      </c>
      <c r="B279">
        <v>4</v>
      </c>
      <c r="C279">
        <v>8</v>
      </c>
      <c r="D279">
        <v>2.6</v>
      </c>
      <c r="E279">
        <v>15</v>
      </c>
    </row>
    <row r="280" spans="1:5" x14ac:dyDescent="0.3">
      <c r="A280" t="s">
        <v>12</v>
      </c>
      <c r="B280">
        <v>4</v>
      </c>
      <c r="C280">
        <v>9</v>
      </c>
      <c r="D280">
        <v>2.8</v>
      </c>
      <c r="E280">
        <v>15</v>
      </c>
    </row>
    <row r="281" spans="1:5" x14ac:dyDescent="0.3">
      <c r="A281" t="s">
        <v>12</v>
      </c>
      <c r="B281">
        <v>4</v>
      </c>
      <c r="C281">
        <v>10</v>
      </c>
      <c r="D281">
        <v>2</v>
      </c>
      <c r="E281">
        <v>7</v>
      </c>
    </row>
    <row r="282" spans="1:5" x14ac:dyDescent="0.3">
      <c r="A282" t="s">
        <v>12</v>
      </c>
      <c r="B282">
        <v>5</v>
      </c>
      <c r="C282">
        <v>1</v>
      </c>
      <c r="D282">
        <v>3.4</v>
      </c>
      <c r="E282">
        <v>24</v>
      </c>
    </row>
    <row r="283" spans="1:5" x14ac:dyDescent="0.3">
      <c r="A283" t="s">
        <v>12</v>
      </c>
      <c r="B283">
        <v>5</v>
      </c>
      <c r="C283">
        <v>2</v>
      </c>
      <c r="D283">
        <v>2.5</v>
      </c>
      <c r="E283">
        <v>12</v>
      </c>
    </row>
    <row r="284" spans="1:5" x14ac:dyDescent="0.3">
      <c r="A284" t="s">
        <v>12</v>
      </c>
      <c r="B284">
        <v>5</v>
      </c>
      <c r="C284">
        <v>3</v>
      </c>
      <c r="D284">
        <v>2.7</v>
      </c>
      <c r="E284">
        <v>19</v>
      </c>
    </row>
    <row r="285" spans="1:5" x14ac:dyDescent="0.3">
      <c r="A285" t="s">
        <v>12</v>
      </c>
      <c r="B285">
        <v>5</v>
      </c>
      <c r="C285">
        <v>4</v>
      </c>
      <c r="D285">
        <v>2.2999999999999998</v>
      </c>
      <c r="E285">
        <v>10</v>
      </c>
    </row>
    <row r="286" spans="1:5" x14ac:dyDescent="0.3">
      <c r="A286" t="s">
        <v>12</v>
      </c>
      <c r="B286">
        <v>5</v>
      </c>
      <c r="C286">
        <v>5</v>
      </c>
      <c r="D286">
        <v>2.5</v>
      </c>
      <c r="E286">
        <v>15</v>
      </c>
    </row>
    <row r="287" spans="1:5" x14ac:dyDescent="0.3">
      <c r="A287" t="s">
        <v>12</v>
      </c>
      <c r="B287">
        <v>5</v>
      </c>
      <c r="C287">
        <v>6</v>
      </c>
      <c r="D287">
        <v>2.5</v>
      </c>
      <c r="E287">
        <v>13</v>
      </c>
    </row>
    <row r="288" spans="1:5" x14ac:dyDescent="0.3">
      <c r="A288" t="s">
        <v>12</v>
      </c>
      <c r="B288">
        <v>5</v>
      </c>
      <c r="C288">
        <v>7</v>
      </c>
      <c r="D288">
        <v>2.5</v>
      </c>
      <c r="E288">
        <v>12</v>
      </c>
    </row>
    <row r="289" spans="1:5" x14ac:dyDescent="0.3">
      <c r="A289" t="s">
        <v>12</v>
      </c>
      <c r="B289">
        <v>5</v>
      </c>
      <c r="C289">
        <v>8</v>
      </c>
      <c r="D289">
        <v>2.4</v>
      </c>
      <c r="E289">
        <v>13</v>
      </c>
    </row>
    <row r="290" spans="1:5" x14ac:dyDescent="0.3">
      <c r="A290" t="s">
        <v>12</v>
      </c>
      <c r="B290">
        <v>5</v>
      </c>
      <c r="C290">
        <v>9</v>
      </c>
      <c r="D290">
        <v>2.5</v>
      </c>
      <c r="E290">
        <v>17</v>
      </c>
    </row>
    <row r="291" spans="1:5" x14ac:dyDescent="0.3">
      <c r="A291" t="s">
        <v>12</v>
      </c>
      <c r="B291">
        <v>5</v>
      </c>
      <c r="C291">
        <v>10</v>
      </c>
      <c r="D291">
        <v>2.8</v>
      </c>
      <c r="E291">
        <v>24</v>
      </c>
    </row>
    <row r="292" spans="1:5" x14ac:dyDescent="0.3">
      <c r="A292" t="s">
        <v>12</v>
      </c>
      <c r="B292">
        <v>6</v>
      </c>
      <c r="C292">
        <v>1</v>
      </c>
      <c r="D292">
        <v>2.1</v>
      </c>
      <c r="E292">
        <v>18</v>
      </c>
    </row>
    <row r="293" spans="1:5" x14ac:dyDescent="0.3">
      <c r="A293" t="s">
        <v>12</v>
      </c>
      <c r="B293">
        <v>6</v>
      </c>
      <c r="C293">
        <v>2</v>
      </c>
      <c r="D293">
        <v>2.4</v>
      </c>
      <c r="E293">
        <v>24</v>
      </c>
    </row>
    <row r="294" spans="1:5" x14ac:dyDescent="0.3">
      <c r="A294" t="s">
        <v>12</v>
      </c>
      <c r="B294">
        <v>6</v>
      </c>
      <c r="C294">
        <v>3</v>
      </c>
      <c r="D294">
        <v>2</v>
      </c>
      <c r="E294">
        <v>14</v>
      </c>
    </row>
    <row r="295" spans="1:5" x14ac:dyDescent="0.3">
      <c r="A295" t="s">
        <v>12</v>
      </c>
      <c r="B295">
        <v>6</v>
      </c>
      <c r="C295">
        <v>4</v>
      </c>
      <c r="D295">
        <v>2.1</v>
      </c>
      <c r="E295">
        <v>12</v>
      </c>
    </row>
    <row r="296" spans="1:5" x14ac:dyDescent="0.3">
      <c r="A296" t="s">
        <v>12</v>
      </c>
      <c r="B296">
        <v>6</v>
      </c>
      <c r="C296">
        <v>5</v>
      </c>
      <c r="D296">
        <v>2</v>
      </c>
      <c r="E296">
        <v>27</v>
      </c>
    </row>
    <row r="297" spans="1:5" x14ac:dyDescent="0.3">
      <c r="A297" t="s">
        <v>12</v>
      </c>
      <c r="B297">
        <v>6</v>
      </c>
      <c r="C297">
        <v>6</v>
      </c>
      <c r="D297">
        <v>2</v>
      </c>
      <c r="E297">
        <v>21</v>
      </c>
    </row>
    <row r="298" spans="1:5" x14ac:dyDescent="0.3">
      <c r="A298" t="s">
        <v>12</v>
      </c>
      <c r="B298">
        <v>6</v>
      </c>
      <c r="C298">
        <v>7</v>
      </c>
      <c r="D298">
        <v>2</v>
      </c>
      <c r="E298">
        <v>12</v>
      </c>
    </row>
    <row r="299" spans="1:5" x14ac:dyDescent="0.3">
      <c r="A299" t="s">
        <v>12</v>
      </c>
      <c r="B299">
        <v>6</v>
      </c>
      <c r="C299">
        <v>8</v>
      </c>
      <c r="D299">
        <v>1.9</v>
      </c>
      <c r="E299">
        <v>14</v>
      </c>
    </row>
    <row r="300" spans="1:5" x14ac:dyDescent="0.3">
      <c r="A300" t="s">
        <v>12</v>
      </c>
      <c r="B300">
        <v>6</v>
      </c>
      <c r="C300">
        <v>9</v>
      </c>
      <c r="D300">
        <v>1.8</v>
      </c>
      <c r="E300">
        <v>27</v>
      </c>
    </row>
    <row r="301" spans="1:5" x14ac:dyDescent="0.3">
      <c r="A301" t="s">
        <v>12</v>
      </c>
      <c r="B301">
        <v>6</v>
      </c>
      <c r="C301">
        <v>10</v>
      </c>
      <c r="D301">
        <v>2.2999999999999998</v>
      </c>
      <c r="E301">
        <v>29</v>
      </c>
    </row>
    <row r="302" spans="1:5" x14ac:dyDescent="0.3">
      <c r="A302" t="s">
        <v>13</v>
      </c>
      <c r="B302">
        <v>1</v>
      </c>
      <c r="C302">
        <v>1</v>
      </c>
      <c r="D302">
        <v>2.9</v>
      </c>
      <c r="E302">
        <v>17</v>
      </c>
    </row>
    <row r="303" spans="1:5" x14ac:dyDescent="0.3">
      <c r="A303" t="s">
        <v>13</v>
      </c>
      <c r="B303">
        <v>1</v>
      </c>
      <c r="C303">
        <v>2</v>
      </c>
      <c r="D303">
        <v>3.9</v>
      </c>
      <c r="E303">
        <v>22</v>
      </c>
    </row>
    <row r="304" spans="1:5" x14ac:dyDescent="0.3">
      <c r="A304" t="s">
        <v>13</v>
      </c>
      <c r="B304">
        <v>1</v>
      </c>
      <c r="C304">
        <v>3</v>
      </c>
      <c r="D304">
        <v>2.4</v>
      </c>
      <c r="E304">
        <v>19</v>
      </c>
    </row>
    <row r="305" spans="1:5" x14ac:dyDescent="0.3">
      <c r="A305" t="s">
        <v>13</v>
      </c>
      <c r="B305">
        <v>1</v>
      </c>
      <c r="C305">
        <v>4</v>
      </c>
      <c r="D305">
        <v>2.7</v>
      </c>
      <c r="E305">
        <v>19</v>
      </c>
    </row>
    <row r="306" spans="1:5" x14ac:dyDescent="0.3">
      <c r="A306" t="s">
        <v>13</v>
      </c>
      <c r="B306">
        <v>1</v>
      </c>
      <c r="C306">
        <v>5</v>
      </c>
      <c r="D306">
        <v>2.2999999999999998</v>
      </c>
      <c r="E306">
        <v>7</v>
      </c>
    </row>
    <row r="307" spans="1:5" x14ac:dyDescent="0.3">
      <c r="A307" t="s">
        <v>13</v>
      </c>
      <c r="B307">
        <v>1</v>
      </c>
      <c r="C307">
        <v>6</v>
      </c>
      <c r="D307">
        <v>2.7</v>
      </c>
      <c r="E307">
        <v>12</v>
      </c>
    </row>
    <row r="308" spans="1:5" x14ac:dyDescent="0.3">
      <c r="A308" t="s">
        <v>13</v>
      </c>
      <c r="B308">
        <v>1</v>
      </c>
      <c r="C308">
        <v>7</v>
      </c>
      <c r="D308">
        <v>2.7</v>
      </c>
      <c r="E308">
        <v>20</v>
      </c>
    </row>
    <row r="309" spans="1:5" x14ac:dyDescent="0.3">
      <c r="A309" t="s">
        <v>13</v>
      </c>
      <c r="B309">
        <v>1</v>
      </c>
      <c r="C309">
        <v>8</v>
      </c>
      <c r="D309">
        <v>2.5</v>
      </c>
      <c r="E309">
        <v>15</v>
      </c>
    </row>
    <row r="310" spans="1:5" x14ac:dyDescent="0.3">
      <c r="A310" t="s">
        <v>13</v>
      </c>
      <c r="B310">
        <v>1</v>
      </c>
      <c r="C310">
        <v>9</v>
      </c>
      <c r="D310">
        <v>2.8</v>
      </c>
      <c r="E310">
        <v>25</v>
      </c>
    </row>
    <row r="311" spans="1:5" x14ac:dyDescent="0.3">
      <c r="A311" t="s">
        <v>13</v>
      </c>
      <c r="B311">
        <v>1</v>
      </c>
      <c r="C311">
        <v>10</v>
      </c>
      <c r="D311">
        <v>2.5</v>
      </c>
      <c r="E311">
        <v>18</v>
      </c>
    </row>
    <row r="312" spans="1:5" x14ac:dyDescent="0.3">
      <c r="A312" t="s">
        <v>13</v>
      </c>
      <c r="B312">
        <v>2</v>
      </c>
      <c r="C312">
        <v>1</v>
      </c>
      <c r="D312">
        <v>2.7</v>
      </c>
      <c r="E312">
        <v>23</v>
      </c>
    </row>
    <row r="313" spans="1:5" x14ac:dyDescent="0.3">
      <c r="A313" t="s">
        <v>13</v>
      </c>
      <c r="B313">
        <v>2</v>
      </c>
      <c r="C313">
        <v>2</v>
      </c>
      <c r="D313">
        <v>3.1</v>
      </c>
      <c r="E313">
        <v>42</v>
      </c>
    </row>
    <row r="314" spans="1:5" x14ac:dyDescent="0.3">
      <c r="A314" t="s">
        <v>13</v>
      </c>
      <c r="B314">
        <v>2</v>
      </c>
      <c r="C314">
        <v>3</v>
      </c>
      <c r="D314">
        <v>4.7</v>
      </c>
      <c r="E314">
        <v>36</v>
      </c>
    </row>
    <row r="315" spans="1:5" x14ac:dyDescent="0.3">
      <c r="A315" t="s">
        <v>13</v>
      </c>
      <c r="B315">
        <v>2</v>
      </c>
      <c r="C315">
        <v>4</v>
      </c>
      <c r="D315">
        <v>3.6</v>
      </c>
      <c r="E315">
        <v>16</v>
      </c>
    </row>
    <row r="316" spans="1:5" x14ac:dyDescent="0.3">
      <c r="A316" t="s">
        <v>13</v>
      </c>
      <c r="B316">
        <v>2</v>
      </c>
      <c r="C316">
        <v>5</v>
      </c>
      <c r="D316">
        <v>2.4</v>
      </c>
      <c r="E316">
        <v>8</v>
      </c>
    </row>
    <row r="317" spans="1:5" x14ac:dyDescent="0.3">
      <c r="A317" t="s">
        <v>13</v>
      </c>
      <c r="B317">
        <v>2</v>
      </c>
      <c r="C317">
        <v>6</v>
      </c>
      <c r="D317">
        <v>2.2000000000000002</v>
      </c>
      <c r="E317">
        <v>6</v>
      </c>
    </row>
    <row r="318" spans="1:5" x14ac:dyDescent="0.3">
      <c r="A318" t="s">
        <v>13</v>
      </c>
      <c r="B318">
        <v>2</v>
      </c>
      <c r="C318">
        <v>7</v>
      </c>
      <c r="D318">
        <v>2.1</v>
      </c>
      <c r="E318">
        <v>5</v>
      </c>
    </row>
    <row r="319" spans="1:5" x14ac:dyDescent="0.3">
      <c r="A319" t="s">
        <v>13</v>
      </c>
      <c r="B319">
        <v>2</v>
      </c>
      <c r="C319">
        <v>8</v>
      </c>
      <c r="D319">
        <v>2.8</v>
      </c>
      <c r="E319">
        <v>12</v>
      </c>
    </row>
    <row r="320" spans="1:5" x14ac:dyDescent="0.3">
      <c r="A320" t="s">
        <v>13</v>
      </c>
      <c r="B320">
        <v>2</v>
      </c>
      <c r="C320">
        <v>9</v>
      </c>
      <c r="D320">
        <v>2.2000000000000002</v>
      </c>
      <c r="E320">
        <v>3</v>
      </c>
    </row>
    <row r="321" spans="1:5" x14ac:dyDescent="0.3">
      <c r="A321" t="s">
        <v>13</v>
      </c>
      <c r="B321">
        <v>2</v>
      </c>
      <c r="C321">
        <v>10</v>
      </c>
      <c r="D321">
        <v>2.7</v>
      </c>
      <c r="E321">
        <v>19</v>
      </c>
    </row>
    <row r="322" spans="1:5" x14ac:dyDescent="0.3">
      <c r="A322" t="s">
        <v>13</v>
      </c>
      <c r="B322">
        <v>3</v>
      </c>
      <c r="C322">
        <v>1</v>
      </c>
      <c r="D322">
        <v>3.9</v>
      </c>
      <c r="E322">
        <v>11</v>
      </c>
    </row>
    <row r="323" spans="1:5" x14ac:dyDescent="0.3">
      <c r="A323" t="s">
        <v>13</v>
      </c>
      <c r="B323">
        <v>3</v>
      </c>
      <c r="C323">
        <v>2</v>
      </c>
      <c r="D323">
        <v>3.8</v>
      </c>
      <c r="E323">
        <v>4</v>
      </c>
    </row>
    <row r="324" spans="1:5" x14ac:dyDescent="0.3">
      <c r="A324" t="s">
        <v>13</v>
      </c>
      <c r="B324">
        <v>3</v>
      </c>
      <c r="C324">
        <v>3</v>
      </c>
      <c r="D324">
        <v>3.3</v>
      </c>
      <c r="E324">
        <v>14</v>
      </c>
    </row>
    <row r="325" spans="1:5" x14ac:dyDescent="0.3">
      <c r="A325" t="s">
        <v>13</v>
      </c>
      <c r="B325">
        <v>3</v>
      </c>
      <c r="C325">
        <v>4</v>
      </c>
      <c r="D325">
        <v>2.6</v>
      </c>
      <c r="E325">
        <v>0</v>
      </c>
    </row>
    <row r="326" spans="1:5" x14ac:dyDescent="0.3">
      <c r="A326" t="s">
        <v>13</v>
      </c>
      <c r="B326">
        <v>3</v>
      </c>
      <c r="C326">
        <v>5</v>
      </c>
      <c r="D326">
        <v>3.6</v>
      </c>
      <c r="E326">
        <v>9</v>
      </c>
    </row>
    <row r="327" spans="1:5" x14ac:dyDescent="0.3">
      <c r="A327" t="s">
        <v>13</v>
      </c>
      <c r="B327">
        <v>3</v>
      </c>
      <c r="C327">
        <v>6</v>
      </c>
      <c r="D327">
        <v>3</v>
      </c>
      <c r="E327">
        <v>8</v>
      </c>
    </row>
    <row r="328" spans="1:5" x14ac:dyDescent="0.3">
      <c r="A328" t="s">
        <v>13</v>
      </c>
      <c r="B328">
        <v>3</v>
      </c>
      <c r="C328">
        <v>7</v>
      </c>
      <c r="D328">
        <v>2.5</v>
      </c>
      <c r="E328">
        <v>6</v>
      </c>
    </row>
    <row r="329" spans="1:5" x14ac:dyDescent="0.3">
      <c r="A329" t="s">
        <v>13</v>
      </c>
      <c r="B329">
        <v>3</v>
      </c>
      <c r="C329">
        <v>8</v>
      </c>
      <c r="D329">
        <v>5.3</v>
      </c>
      <c r="E329">
        <v>14</v>
      </c>
    </row>
    <row r="330" spans="1:5" x14ac:dyDescent="0.3">
      <c r="A330" t="s">
        <v>13</v>
      </c>
      <c r="B330">
        <v>3</v>
      </c>
      <c r="C330">
        <v>9</v>
      </c>
      <c r="D330">
        <v>3.4</v>
      </c>
      <c r="E330">
        <v>12</v>
      </c>
    </row>
    <row r="331" spans="1:5" x14ac:dyDescent="0.3">
      <c r="A331" t="s">
        <v>13</v>
      </c>
      <c r="B331">
        <v>3</v>
      </c>
      <c r="C331">
        <v>10</v>
      </c>
      <c r="D331">
        <v>4.0999999999999996</v>
      </c>
      <c r="E331">
        <v>3</v>
      </c>
    </row>
    <row r="332" spans="1:5" x14ac:dyDescent="0.3">
      <c r="A332" t="s">
        <v>13</v>
      </c>
      <c r="B332">
        <v>4</v>
      </c>
      <c r="C332">
        <v>1</v>
      </c>
      <c r="D332">
        <v>2.2000000000000002</v>
      </c>
      <c r="E332">
        <v>8</v>
      </c>
    </row>
    <row r="333" spans="1:5" x14ac:dyDescent="0.3">
      <c r="A333" t="s">
        <v>13</v>
      </c>
      <c r="B333">
        <v>4</v>
      </c>
      <c r="C333">
        <v>2</v>
      </c>
      <c r="D333">
        <v>2.9</v>
      </c>
      <c r="E333">
        <v>11</v>
      </c>
    </row>
    <row r="334" spans="1:5" x14ac:dyDescent="0.3">
      <c r="A334" t="s">
        <v>13</v>
      </c>
      <c r="B334">
        <v>4</v>
      </c>
      <c r="C334">
        <v>3</v>
      </c>
      <c r="D334">
        <v>2.9</v>
      </c>
      <c r="E334">
        <v>28</v>
      </c>
    </row>
    <row r="335" spans="1:5" x14ac:dyDescent="0.3">
      <c r="A335" t="s">
        <v>13</v>
      </c>
      <c r="B335">
        <v>4</v>
      </c>
      <c r="C335">
        <v>4</v>
      </c>
      <c r="D335">
        <v>3.5</v>
      </c>
      <c r="E335">
        <v>8</v>
      </c>
    </row>
    <row r="336" spans="1:5" x14ac:dyDescent="0.3">
      <c r="A336" t="s">
        <v>13</v>
      </c>
      <c r="B336">
        <v>4</v>
      </c>
      <c r="C336">
        <v>5</v>
      </c>
      <c r="D336">
        <v>2.2999999999999998</v>
      </c>
      <c r="E336">
        <v>23</v>
      </c>
    </row>
    <row r="337" spans="1:5" x14ac:dyDescent="0.3">
      <c r="A337" t="s">
        <v>13</v>
      </c>
      <c r="B337">
        <v>4</v>
      </c>
      <c r="C337">
        <v>6</v>
      </c>
      <c r="D337">
        <v>2.8</v>
      </c>
      <c r="E337">
        <v>5</v>
      </c>
    </row>
    <row r="338" spans="1:5" x14ac:dyDescent="0.3">
      <c r="A338" t="s">
        <v>13</v>
      </c>
      <c r="B338">
        <v>4</v>
      </c>
      <c r="C338">
        <v>7</v>
      </c>
      <c r="D338">
        <v>3.2</v>
      </c>
      <c r="E338">
        <v>22</v>
      </c>
    </row>
    <row r="339" spans="1:5" x14ac:dyDescent="0.3">
      <c r="A339" t="s">
        <v>13</v>
      </c>
      <c r="B339">
        <v>4</v>
      </c>
      <c r="C339">
        <v>8</v>
      </c>
      <c r="D339">
        <v>2.6</v>
      </c>
      <c r="E339">
        <v>7</v>
      </c>
    </row>
    <row r="340" spans="1:5" x14ac:dyDescent="0.3">
      <c r="A340" t="s">
        <v>13</v>
      </c>
      <c r="B340">
        <v>4</v>
      </c>
      <c r="C340">
        <v>9</v>
      </c>
      <c r="D340">
        <v>2.8</v>
      </c>
      <c r="E340">
        <v>17</v>
      </c>
    </row>
    <row r="341" spans="1:5" x14ac:dyDescent="0.3">
      <c r="A341" t="s">
        <v>13</v>
      </c>
      <c r="B341">
        <v>4</v>
      </c>
      <c r="C341">
        <v>10</v>
      </c>
      <c r="D341">
        <v>3.5</v>
      </c>
      <c r="E341">
        <v>21</v>
      </c>
    </row>
    <row r="342" spans="1:5" x14ac:dyDescent="0.3">
      <c r="A342" t="s">
        <v>13</v>
      </c>
      <c r="B342">
        <v>5</v>
      </c>
      <c r="C342">
        <v>1</v>
      </c>
      <c r="D342">
        <v>2.5</v>
      </c>
      <c r="E342">
        <v>9</v>
      </c>
    </row>
    <row r="343" spans="1:5" x14ac:dyDescent="0.3">
      <c r="A343" t="s">
        <v>13</v>
      </c>
      <c r="B343">
        <v>5</v>
      </c>
      <c r="C343">
        <v>2</v>
      </c>
      <c r="D343">
        <v>3.5</v>
      </c>
      <c r="E343">
        <v>7</v>
      </c>
    </row>
    <row r="344" spans="1:5" x14ac:dyDescent="0.3">
      <c r="A344" t="s">
        <v>13</v>
      </c>
      <c r="B344">
        <v>5</v>
      </c>
      <c r="C344">
        <v>3</v>
      </c>
      <c r="D344">
        <v>2.2999999999999998</v>
      </c>
      <c r="E344">
        <v>4</v>
      </c>
    </row>
    <row r="345" spans="1:5" x14ac:dyDescent="0.3">
      <c r="A345" t="s">
        <v>13</v>
      </c>
      <c r="B345">
        <v>5</v>
      </c>
      <c r="C345">
        <v>4</v>
      </c>
      <c r="D345">
        <v>2.4</v>
      </c>
      <c r="E345">
        <v>6</v>
      </c>
    </row>
    <row r="346" spans="1:5" x14ac:dyDescent="0.3">
      <c r="A346" t="s">
        <v>13</v>
      </c>
      <c r="B346">
        <v>5</v>
      </c>
      <c r="C346">
        <v>5</v>
      </c>
      <c r="D346">
        <v>3</v>
      </c>
      <c r="E346">
        <v>15</v>
      </c>
    </row>
    <row r="347" spans="1:5" x14ac:dyDescent="0.3">
      <c r="A347" t="s">
        <v>13</v>
      </c>
      <c r="B347">
        <v>5</v>
      </c>
      <c r="C347">
        <v>6</v>
      </c>
      <c r="D347">
        <v>2.4</v>
      </c>
      <c r="E347">
        <v>7</v>
      </c>
    </row>
    <row r="348" spans="1:5" x14ac:dyDescent="0.3">
      <c r="A348" t="s">
        <v>13</v>
      </c>
      <c r="B348">
        <v>5</v>
      </c>
      <c r="C348">
        <v>7</v>
      </c>
      <c r="D348">
        <v>4.0999999999999996</v>
      </c>
      <c r="E348">
        <v>16</v>
      </c>
    </row>
    <row r="349" spans="1:5" x14ac:dyDescent="0.3">
      <c r="A349" t="s">
        <v>13</v>
      </c>
      <c r="B349">
        <v>5</v>
      </c>
      <c r="C349">
        <v>8</v>
      </c>
      <c r="D349">
        <v>2.4</v>
      </c>
      <c r="E349">
        <v>10</v>
      </c>
    </row>
    <row r="350" spans="1:5" x14ac:dyDescent="0.3">
      <c r="A350" t="s">
        <v>13</v>
      </c>
      <c r="B350">
        <v>5</v>
      </c>
      <c r="C350">
        <v>9</v>
      </c>
      <c r="D350">
        <v>3.5</v>
      </c>
      <c r="E350">
        <v>14</v>
      </c>
    </row>
    <row r="351" spans="1:5" x14ac:dyDescent="0.3">
      <c r="A351" t="s">
        <v>13</v>
      </c>
      <c r="B351">
        <v>5</v>
      </c>
      <c r="C351">
        <v>10</v>
      </c>
      <c r="D351">
        <v>2.1</v>
      </c>
      <c r="E351">
        <v>3</v>
      </c>
    </row>
    <row r="352" spans="1:5" x14ac:dyDescent="0.3">
      <c r="A352" t="s">
        <v>13</v>
      </c>
      <c r="B352">
        <v>6</v>
      </c>
      <c r="C352">
        <v>1</v>
      </c>
      <c r="D352">
        <v>2.2999999999999998</v>
      </c>
      <c r="E352">
        <v>1</v>
      </c>
    </row>
    <row r="353" spans="1:5" x14ac:dyDescent="0.3">
      <c r="A353" t="s">
        <v>13</v>
      </c>
      <c r="B353">
        <v>6</v>
      </c>
      <c r="C353">
        <v>2</v>
      </c>
      <c r="D353">
        <v>2.5</v>
      </c>
      <c r="E353">
        <v>2</v>
      </c>
    </row>
    <row r="354" spans="1:5" x14ac:dyDescent="0.3">
      <c r="A354" t="s">
        <v>13</v>
      </c>
      <c r="B354">
        <v>6</v>
      </c>
      <c r="C354">
        <v>3</v>
      </c>
      <c r="D354">
        <v>3.2</v>
      </c>
      <c r="E354">
        <v>6</v>
      </c>
    </row>
    <row r="355" spans="1:5" x14ac:dyDescent="0.3">
      <c r="A355" t="s">
        <v>13</v>
      </c>
      <c r="B355">
        <v>6</v>
      </c>
      <c r="C355">
        <v>4</v>
      </c>
      <c r="D355">
        <v>3</v>
      </c>
      <c r="E355">
        <v>8</v>
      </c>
    </row>
    <row r="356" spans="1:5" x14ac:dyDescent="0.3">
      <c r="A356" t="s">
        <v>13</v>
      </c>
      <c r="B356">
        <v>6</v>
      </c>
      <c r="C356">
        <v>5</v>
      </c>
      <c r="D356">
        <v>3.6</v>
      </c>
      <c r="E356">
        <v>14</v>
      </c>
    </row>
    <row r="357" spans="1:5" x14ac:dyDescent="0.3">
      <c r="A357" t="s">
        <v>13</v>
      </c>
      <c r="B357">
        <v>6</v>
      </c>
      <c r="C357">
        <v>6</v>
      </c>
      <c r="D357">
        <v>2.9</v>
      </c>
      <c r="E357">
        <v>9</v>
      </c>
    </row>
    <row r="358" spans="1:5" x14ac:dyDescent="0.3">
      <c r="A358" t="s">
        <v>13</v>
      </c>
      <c r="B358">
        <v>6</v>
      </c>
      <c r="C358">
        <v>7</v>
      </c>
      <c r="D358">
        <v>2.5</v>
      </c>
      <c r="E358">
        <v>4</v>
      </c>
    </row>
    <row r="359" spans="1:5" x14ac:dyDescent="0.3">
      <c r="A359" t="s">
        <v>13</v>
      </c>
      <c r="B359">
        <v>6</v>
      </c>
      <c r="C359">
        <v>8</v>
      </c>
      <c r="D359">
        <v>2.2000000000000002</v>
      </c>
      <c r="E359">
        <v>8</v>
      </c>
    </row>
    <row r="360" spans="1:5" x14ac:dyDescent="0.3">
      <c r="A360" t="s">
        <v>13</v>
      </c>
      <c r="B360">
        <v>6</v>
      </c>
      <c r="C360">
        <v>9</v>
      </c>
      <c r="D360">
        <v>2.5</v>
      </c>
      <c r="E360">
        <v>3</v>
      </c>
    </row>
    <row r="361" spans="1:5" x14ac:dyDescent="0.3">
      <c r="A361" t="s">
        <v>13</v>
      </c>
      <c r="B361">
        <v>6</v>
      </c>
      <c r="C361">
        <v>10</v>
      </c>
      <c r="D361">
        <v>2.2000000000000002</v>
      </c>
      <c r="E361">
        <v>5</v>
      </c>
    </row>
    <row r="362" spans="1:5" x14ac:dyDescent="0.3">
      <c r="A362" t="s">
        <v>19</v>
      </c>
      <c r="B362">
        <v>1</v>
      </c>
      <c r="C362">
        <v>1</v>
      </c>
      <c r="D362">
        <v>3.7</v>
      </c>
      <c r="E362">
        <v>22</v>
      </c>
    </row>
    <row r="363" spans="1:5" x14ac:dyDescent="0.3">
      <c r="A363" t="s">
        <v>19</v>
      </c>
      <c r="B363">
        <v>1</v>
      </c>
      <c r="C363">
        <v>2</v>
      </c>
      <c r="D363">
        <v>2.4</v>
      </c>
      <c r="E363">
        <v>11</v>
      </c>
    </row>
    <row r="364" spans="1:5" x14ac:dyDescent="0.3">
      <c r="A364" t="s">
        <v>19</v>
      </c>
      <c r="B364">
        <v>1</v>
      </c>
      <c r="C364">
        <v>3</v>
      </c>
      <c r="D364">
        <v>2.6</v>
      </c>
      <c r="E364">
        <v>7</v>
      </c>
    </row>
    <row r="365" spans="1:5" x14ac:dyDescent="0.3">
      <c r="A365" t="s">
        <v>19</v>
      </c>
      <c r="B365">
        <v>1</v>
      </c>
      <c r="C365">
        <v>4</v>
      </c>
      <c r="D365">
        <v>4.0999999999999996</v>
      </c>
      <c r="E365">
        <v>3</v>
      </c>
    </row>
    <row r="366" spans="1:5" x14ac:dyDescent="0.3">
      <c r="A366" t="s">
        <v>19</v>
      </c>
      <c r="B366">
        <v>1</v>
      </c>
      <c r="C366">
        <v>5</v>
      </c>
      <c r="D366">
        <v>2.5</v>
      </c>
      <c r="E366">
        <v>7</v>
      </c>
    </row>
    <row r="367" spans="1:5" x14ac:dyDescent="0.3">
      <c r="A367" t="s">
        <v>19</v>
      </c>
      <c r="B367">
        <v>1</v>
      </c>
      <c r="C367">
        <v>6</v>
      </c>
      <c r="D367">
        <v>3.8</v>
      </c>
      <c r="E367">
        <v>10</v>
      </c>
    </row>
    <row r="368" spans="1:5" x14ac:dyDescent="0.3">
      <c r="A368" t="s">
        <v>19</v>
      </c>
      <c r="B368">
        <v>1</v>
      </c>
      <c r="C368">
        <v>7</v>
      </c>
      <c r="D368">
        <v>3.6</v>
      </c>
      <c r="E368">
        <v>12</v>
      </c>
    </row>
    <row r="369" spans="1:5" x14ac:dyDescent="0.3">
      <c r="A369" t="s">
        <v>19</v>
      </c>
      <c r="B369">
        <v>1</v>
      </c>
      <c r="C369">
        <v>8</v>
      </c>
      <c r="D369">
        <v>4</v>
      </c>
      <c r="E369">
        <v>18</v>
      </c>
    </row>
    <row r="370" spans="1:5" x14ac:dyDescent="0.3">
      <c r="A370" t="s">
        <v>19</v>
      </c>
      <c r="B370">
        <v>1</v>
      </c>
      <c r="C370">
        <v>9</v>
      </c>
      <c r="D370">
        <v>3.7</v>
      </c>
      <c r="E370">
        <v>12</v>
      </c>
    </row>
    <row r="371" spans="1:5" x14ac:dyDescent="0.3">
      <c r="A371" t="s">
        <v>19</v>
      </c>
      <c r="B371">
        <v>1</v>
      </c>
      <c r="C371">
        <v>10</v>
      </c>
      <c r="D371">
        <v>2.1</v>
      </c>
      <c r="E371">
        <v>9</v>
      </c>
    </row>
    <row r="372" spans="1:5" x14ac:dyDescent="0.3">
      <c r="A372" t="s">
        <v>19</v>
      </c>
      <c r="B372">
        <v>2</v>
      </c>
      <c r="C372">
        <v>1</v>
      </c>
      <c r="D372">
        <v>2.9</v>
      </c>
      <c r="E372">
        <v>8</v>
      </c>
    </row>
    <row r="373" spans="1:5" x14ac:dyDescent="0.3">
      <c r="A373" t="s">
        <v>19</v>
      </c>
      <c r="B373">
        <v>2</v>
      </c>
      <c r="C373">
        <v>2</v>
      </c>
      <c r="D373">
        <v>2.4</v>
      </c>
      <c r="E373">
        <v>9</v>
      </c>
    </row>
    <row r="374" spans="1:5" x14ac:dyDescent="0.3">
      <c r="A374" t="s">
        <v>19</v>
      </c>
      <c r="B374">
        <v>2</v>
      </c>
      <c r="C374">
        <v>3</v>
      </c>
      <c r="D374">
        <v>2.7</v>
      </c>
      <c r="E374">
        <v>14</v>
      </c>
    </row>
    <row r="375" spans="1:5" x14ac:dyDescent="0.3">
      <c r="A375" t="s">
        <v>19</v>
      </c>
      <c r="B375">
        <v>2</v>
      </c>
      <c r="C375">
        <v>4</v>
      </c>
      <c r="D375">
        <v>3.1</v>
      </c>
      <c r="E375">
        <v>8</v>
      </c>
    </row>
    <row r="376" spans="1:5" x14ac:dyDescent="0.3">
      <c r="A376" t="s">
        <v>19</v>
      </c>
      <c r="B376">
        <v>2</v>
      </c>
      <c r="C376">
        <v>5</v>
      </c>
      <c r="D376">
        <v>2.9</v>
      </c>
      <c r="E376">
        <v>5</v>
      </c>
    </row>
    <row r="377" spans="1:5" x14ac:dyDescent="0.3">
      <c r="A377" t="s">
        <v>19</v>
      </c>
      <c r="B377">
        <v>2</v>
      </c>
      <c r="C377">
        <v>6</v>
      </c>
      <c r="D377">
        <v>2.9</v>
      </c>
      <c r="E377">
        <v>15</v>
      </c>
    </row>
    <row r="378" spans="1:5" x14ac:dyDescent="0.3">
      <c r="A378" t="s">
        <v>19</v>
      </c>
      <c r="B378">
        <v>2</v>
      </c>
      <c r="C378">
        <v>7</v>
      </c>
      <c r="D378">
        <v>3.2</v>
      </c>
      <c r="E378">
        <v>5</v>
      </c>
    </row>
    <row r="379" spans="1:5" x14ac:dyDescent="0.3">
      <c r="A379" t="s">
        <v>19</v>
      </c>
      <c r="B379">
        <v>2</v>
      </c>
      <c r="C379">
        <v>8</v>
      </c>
      <c r="D379">
        <v>3.2</v>
      </c>
      <c r="E379">
        <v>5</v>
      </c>
    </row>
    <row r="380" spans="1:5" x14ac:dyDescent="0.3">
      <c r="A380" t="s">
        <v>19</v>
      </c>
      <c r="B380">
        <v>2</v>
      </c>
      <c r="C380">
        <v>9</v>
      </c>
      <c r="D380">
        <v>3.1</v>
      </c>
      <c r="E380">
        <v>8</v>
      </c>
    </row>
    <row r="381" spans="1:5" x14ac:dyDescent="0.3">
      <c r="A381" t="s">
        <v>19</v>
      </c>
      <c r="B381">
        <v>2</v>
      </c>
      <c r="C381">
        <v>10</v>
      </c>
      <c r="D381">
        <v>2.5</v>
      </c>
      <c r="E381">
        <v>8</v>
      </c>
    </row>
    <row r="382" spans="1:5" x14ac:dyDescent="0.3">
      <c r="A382" t="s">
        <v>19</v>
      </c>
      <c r="B382">
        <v>3</v>
      </c>
      <c r="C382">
        <v>1</v>
      </c>
      <c r="D382">
        <v>3.6</v>
      </c>
      <c r="E382">
        <v>6</v>
      </c>
    </row>
    <row r="383" spans="1:5" x14ac:dyDescent="0.3">
      <c r="A383" t="s">
        <v>19</v>
      </c>
      <c r="B383">
        <v>3</v>
      </c>
      <c r="C383">
        <v>2</v>
      </c>
      <c r="D383">
        <v>2.6</v>
      </c>
      <c r="E383">
        <v>12</v>
      </c>
    </row>
    <row r="384" spans="1:5" x14ac:dyDescent="0.3">
      <c r="A384" t="s">
        <v>19</v>
      </c>
      <c r="B384">
        <v>3</v>
      </c>
      <c r="C384">
        <v>3</v>
      </c>
      <c r="D384">
        <v>3</v>
      </c>
      <c r="E384">
        <v>12</v>
      </c>
    </row>
    <row r="385" spans="1:5" x14ac:dyDescent="0.3">
      <c r="A385" t="s">
        <v>19</v>
      </c>
      <c r="B385">
        <v>3</v>
      </c>
      <c r="C385">
        <v>4</v>
      </c>
      <c r="D385">
        <v>2.9</v>
      </c>
      <c r="E385">
        <v>7</v>
      </c>
    </row>
    <row r="386" spans="1:5" x14ac:dyDescent="0.3">
      <c r="A386" t="s">
        <v>19</v>
      </c>
      <c r="B386">
        <v>3</v>
      </c>
      <c r="C386">
        <v>5</v>
      </c>
      <c r="D386">
        <v>2.6</v>
      </c>
      <c r="E386">
        <v>5</v>
      </c>
    </row>
    <row r="387" spans="1:5" x14ac:dyDescent="0.3">
      <c r="A387" t="s">
        <v>19</v>
      </c>
      <c r="B387">
        <v>3</v>
      </c>
      <c r="C387">
        <v>6</v>
      </c>
      <c r="D387">
        <v>2.6</v>
      </c>
      <c r="E387">
        <v>6</v>
      </c>
    </row>
    <row r="388" spans="1:5" x14ac:dyDescent="0.3">
      <c r="A388" t="s">
        <v>19</v>
      </c>
      <c r="B388">
        <v>3</v>
      </c>
      <c r="C388">
        <v>7</v>
      </c>
      <c r="D388">
        <v>3</v>
      </c>
      <c r="E388">
        <v>7</v>
      </c>
    </row>
    <row r="389" spans="1:5" x14ac:dyDescent="0.3">
      <c r="A389" t="s">
        <v>19</v>
      </c>
      <c r="B389">
        <v>3</v>
      </c>
      <c r="C389">
        <v>8</v>
      </c>
      <c r="D389">
        <v>2.5</v>
      </c>
      <c r="E389">
        <v>5</v>
      </c>
    </row>
    <row r="390" spans="1:5" x14ac:dyDescent="0.3">
      <c r="A390" t="s">
        <v>19</v>
      </c>
      <c r="B390">
        <v>3</v>
      </c>
      <c r="C390">
        <v>9</v>
      </c>
      <c r="D390">
        <v>2.5</v>
      </c>
      <c r="E390">
        <v>11</v>
      </c>
    </row>
    <row r="391" spans="1:5" x14ac:dyDescent="0.3">
      <c r="A391" t="s">
        <v>19</v>
      </c>
      <c r="B391">
        <v>3</v>
      </c>
      <c r="C391">
        <v>10</v>
      </c>
      <c r="D391">
        <v>2.4</v>
      </c>
      <c r="E391">
        <v>3</v>
      </c>
    </row>
    <row r="392" spans="1:5" x14ac:dyDescent="0.3">
      <c r="A392" t="s">
        <v>19</v>
      </c>
      <c r="B392">
        <v>4</v>
      </c>
      <c r="C392">
        <v>1</v>
      </c>
      <c r="D392">
        <v>3.2</v>
      </c>
      <c r="E392">
        <v>10</v>
      </c>
    </row>
    <row r="393" spans="1:5" x14ac:dyDescent="0.3">
      <c r="A393" t="s">
        <v>19</v>
      </c>
      <c r="B393">
        <v>4</v>
      </c>
      <c r="C393">
        <v>2</v>
      </c>
      <c r="D393">
        <v>2.2999999999999998</v>
      </c>
      <c r="E393">
        <v>13</v>
      </c>
    </row>
    <row r="394" spans="1:5" x14ac:dyDescent="0.3">
      <c r="A394" t="s">
        <v>19</v>
      </c>
      <c r="B394">
        <v>4</v>
      </c>
      <c r="C394">
        <v>3</v>
      </c>
      <c r="D394">
        <v>2.6</v>
      </c>
      <c r="E394">
        <v>12</v>
      </c>
    </row>
    <row r="395" spans="1:5" x14ac:dyDescent="0.3">
      <c r="A395" t="s">
        <v>19</v>
      </c>
      <c r="B395">
        <v>4</v>
      </c>
      <c r="C395">
        <v>4</v>
      </c>
      <c r="D395">
        <v>2.4</v>
      </c>
      <c r="E395">
        <v>3</v>
      </c>
    </row>
    <row r="396" spans="1:5" x14ac:dyDescent="0.3">
      <c r="A396" t="s">
        <v>19</v>
      </c>
      <c r="B396">
        <v>4</v>
      </c>
      <c r="C396">
        <v>5</v>
      </c>
      <c r="D396">
        <v>2.4</v>
      </c>
      <c r="E396">
        <v>3</v>
      </c>
    </row>
    <row r="397" spans="1:5" x14ac:dyDescent="0.3">
      <c r="A397" t="s">
        <v>19</v>
      </c>
      <c r="B397">
        <v>4</v>
      </c>
      <c r="C397">
        <v>6</v>
      </c>
      <c r="D397">
        <v>2.8</v>
      </c>
      <c r="E397">
        <v>11</v>
      </c>
    </row>
    <row r="398" spans="1:5" x14ac:dyDescent="0.3">
      <c r="A398" t="s">
        <v>19</v>
      </c>
      <c r="B398">
        <v>4</v>
      </c>
      <c r="C398">
        <v>7</v>
      </c>
      <c r="D398">
        <v>2.1</v>
      </c>
      <c r="E398">
        <v>3</v>
      </c>
    </row>
    <row r="399" spans="1:5" x14ac:dyDescent="0.3">
      <c r="A399" t="s">
        <v>19</v>
      </c>
      <c r="B399">
        <v>4</v>
      </c>
      <c r="C399">
        <v>8</v>
      </c>
      <c r="D399">
        <v>2</v>
      </c>
      <c r="E399">
        <v>3</v>
      </c>
    </row>
    <row r="400" spans="1:5" x14ac:dyDescent="0.3">
      <c r="A400" t="s">
        <v>19</v>
      </c>
      <c r="B400">
        <v>4</v>
      </c>
      <c r="C400">
        <v>9</v>
      </c>
      <c r="D400">
        <v>2.8</v>
      </c>
      <c r="E400">
        <v>3</v>
      </c>
    </row>
    <row r="401" spans="1:5" x14ac:dyDescent="0.3">
      <c r="A401" t="s">
        <v>19</v>
      </c>
      <c r="B401">
        <v>4</v>
      </c>
      <c r="C401">
        <v>10</v>
      </c>
      <c r="D401">
        <v>2.8</v>
      </c>
      <c r="E401">
        <v>12</v>
      </c>
    </row>
    <row r="402" spans="1:5" x14ac:dyDescent="0.3">
      <c r="A402" t="s">
        <v>19</v>
      </c>
      <c r="B402">
        <v>5</v>
      </c>
      <c r="C402">
        <v>1</v>
      </c>
      <c r="D402">
        <v>2.9</v>
      </c>
      <c r="E402">
        <v>14</v>
      </c>
    </row>
    <row r="403" spans="1:5" x14ac:dyDescent="0.3">
      <c r="A403" t="s">
        <v>19</v>
      </c>
      <c r="B403">
        <v>5</v>
      </c>
      <c r="C403">
        <v>2</v>
      </c>
      <c r="D403">
        <v>2.7</v>
      </c>
      <c r="E403">
        <v>1</v>
      </c>
    </row>
    <row r="404" spans="1:5" x14ac:dyDescent="0.3">
      <c r="A404" t="s">
        <v>19</v>
      </c>
      <c r="B404">
        <v>5</v>
      </c>
      <c r="C404">
        <v>3</v>
      </c>
      <c r="D404">
        <v>2.8</v>
      </c>
      <c r="E404">
        <v>0</v>
      </c>
    </row>
    <row r="405" spans="1:5" x14ac:dyDescent="0.3">
      <c r="A405" t="s">
        <v>19</v>
      </c>
      <c r="B405">
        <v>5</v>
      </c>
      <c r="C405">
        <v>4</v>
      </c>
      <c r="D405">
        <v>3.1</v>
      </c>
      <c r="E405">
        <v>2</v>
      </c>
    </row>
    <row r="406" spans="1:5" x14ac:dyDescent="0.3">
      <c r="A406" t="s">
        <v>19</v>
      </c>
      <c r="B406">
        <v>5</v>
      </c>
      <c r="C406">
        <v>5</v>
      </c>
      <c r="D406">
        <v>2.5</v>
      </c>
      <c r="E406">
        <v>15</v>
      </c>
    </row>
    <row r="407" spans="1:5" x14ac:dyDescent="0.3">
      <c r="A407" t="s">
        <v>19</v>
      </c>
      <c r="B407">
        <v>5</v>
      </c>
      <c r="C407">
        <v>6</v>
      </c>
      <c r="D407">
        <v>4</v>
      </c>
      <c r="E407">
        <v>27</v>
      </c>
    </row>
    <row r="408" spans="1:5" x14ac:dyDescent="0.3">
      <c r="A408" t="s">
        <v>19</v>
      </c>
      <c r="B408">
        <v>5</v>
      </c>
      <c r="C408">
        <v>7</v>
      </c>
      <c r="D408">
        <v>3</v>
      </c>
      <c r="E408">
        <v>14</v>
      </c>
    </row>
    <row r="409" spans="1:5" x14ac:dyDescent="0.3">
      <c r="A409" t="s">
        <v>19</v>
      </c>
      <c r="B409">
        <v>5</v>
      </c>
      <c r="C409">
        <v>8</v>
      </c>
      <c r="D409">
        <v>2.7</v>
      </c>
      <c r="E409">
        <v>3</v>
      </c>
    </row>
    <row r="410" spans="1:5" x14ac:dyDescent="0.3">
      <c r="A410" t="s">
        <v>19</v>
      </c>
      <c r="B410">
        <v>5</v>
      </c>
      <c r="C410">
        <v>9</v>
      </c>
      <c r="D410">
        <v>2.8</v>
      </c>
      <c r="E410">
        <v>3</v>
      </c>
    </row>
    <row r="411" spans="1:5" x14ac:dyDescent="0.3">
      <c r="A411" t="s">
        <v>19</v>
      </c>
      <c r="B411">
        <v>5</v>
      </c>
      <c r="C411">
        <v>10</v>
      </c>
      <c r="D411">
        <v>2.1</v>
      </c>
      <c r="E411">
        <v>13</v>
      </c>
    </row>
    <row r="412" spans="1:5" x14ac:dyDescent="0.3">
      <c r="A412" t="s">
        <v>19</v>
      </c>
      <c r="B412">
        <v>6</v>
      </c>
      <c r="C412">
        <v>1</v>
      </c>
      <c r="D412">
        <v>3.2</v>
      </c>
      <c r="E412">
        <v>11</v>
      </c>
    </row>
    <row r="413" spans="1:5" x14ac:dyDescent="0.3">
      <c r="A413" t="s">
        <v>19</v>
      </c>
      <c r="B413">
        <v>6</v>
      </c>
      <c r="C413">
        <v>2</v>
      </c>
      <c r="D413">
        <v>2.5</v>
      </c>
      <c r="E413">
        <v>19</v>
      </c>
    </row>
    <row r="414" spans="1:5" x14ac:dyDescent="0.3">
      <c r="A414" t="s">
        <v>19</v>
      </c>
      <c r="B414">
        <v>6</v>
      </c>
      <c r="C414">
        <v>3</v>
      </c>
      <c r="D414">
        <v>3.1</v>
      </c>
      <c r="E414">
        <v>23</v>
      </c>
    </row>
    <row r="415" spans="1:5" x14ac:dyDescent="0.3">
      <c r="A415" t="s">
        <v>19</v>
      </c>
      <c r="B415">
        <v>6</v>
      </c>
      <c r="C415">
        <v>4</v>
      </c>
      <c r="D415">
        <v>2.8</v>
      </c>
      <c r="E415">
        <v>18</v>
      </c>
    </row>
    <row r="416" spans="1:5" x14ac:dyDescent="0.3">
      <c r="A416" t="s">
        <v>19</v>
      </c>
      <c r="B416">
        <v>6</v>
      </c>
      <c r="C416">
        <v>5</v>
      </c>
      <c r="D416">
        <v>2.4</v>
      </c>
      <c r="E416">
        <v>15</v>
      </c>
    </row>
    <row r="417" spans="1:5" x14ac:dyDescent="0.3">
      <c r="A417" t="s">
        <v>19</v>
      </c>
      <c r="B417">
        <v>6</v>
      </c>
      <c r="C417">
        <v>6</v>
      </c>
      <c r="D417">
        <v>2.6</v>
      </c>
      <c r="E417">
        <v>6</v>
      </c>
    </row>
    <row r="418" spans="1:5" x14ac:dyDescent="0.3">
      <c r="A418" t="s">
        <v>19</v>
      </c>
      <c r="B418">
        <v>6</v>
      </c>
      <c r="C418">
        <v>7</v>
      </c>
      <c r="D418">
        <v>3</v>
      </c>
      <c r="E418">
        <v>13</v>
      </c>
    </row>
    <row r="419" spans="1:5" x14ac:dyDescent="0.3">
      <c r="A419" t="s">
        <v>19</v>
      </c>
      <c r="B419">
        <v>6</v>
      </c>
      <c r="C419">
        <v>8</v>
      </c>
      <c r="D419">
        <v>2.2999999999999998</v>
      </c>
      <c r="E419">
        <v>11</v>
      </c>
    </row>
    <row r="420" spans="1:5" x14ac:dyDescent="0.3">
      <c r="A420" t="s">
        <v>19</v>
      </c>
      <c r="B420">
        <v>6</v>
      </c>
      <c r="C420">
        <v>9</v>
      </c>
      <c r="D420">
        <v>2.6</v>
      </c>
      <c r="E420">
        <v>6</v>
      </c>
    </row>
    <row r="421" spans="1:5" x14ac:dyDescent="0.3">
      <c r="A421" t="s">
        <v>19</v>
      </c>
      <c r="B421">
        <v>6</v>
      </c>
      <c r="C421">
        <v>10</v>
      </c>
      <c r="D421">
        <v>2.2999999999999998</v>
      </c>
      <c r="E421">
        <v>13</v>
      </c>
    </row>
    <row r="422" spans="1:5" x14ac:dyDescent="0.3">
      <c r="A422" t="s">
        <v>7</v>
      </c>
      <c r="B422">
        <v>1</v>
      </c>
      <c r="C422">
        <v>1</v>
      </c>
      <c r="D422">
        <v>2.2000000000000002</v>
      </c>
      <c r="E422">
        <v>13</v>
      </c>
    </row>
    <row r="423" spans="1:5" x14ac:dyDescent="0.3">
      <c r="A423" t="s">
        <v>7</v>
      </c>
      <c r="B423">
        <v>1</v>
      </c>
      <c r="C423">
        <v>2</v>
      </c>
      <c r="D423">
        <v>2</v>
      </c>
      <c r="E423">
        <v>5</v>
      </c>
    </row>
    <row r="424" spans="1:5" x14ac:dyDescent="0.3">
      <c r="A424" t="s">
        <v>7</v>
      </c>
      <c r="B424">
        <v>1</v>
      </c>
      <c r="C424">
        <v>3</v>
      </c>
      <c r="D424">
        <v>3</v>
      </c>
      <c r="E424">
        <v>12</v>
      </c>
    </row>
    <row r="425" spans="1:5" x14ac:dyDescent="0.3">
      <c r="A425" t="s">
        <v>7</v>
      </c>
      <c r="B425">
        <v>1</v>
      </c>
      <c r="C425">
        <v>4</v>
      </c>
      <c r="D425">
        <v>2.9</v>
      </c>
      <c r="E425">
        <v>17</v>
      </c>
    </row>
    <row r="426" spans="1:5" x14ac:dyDescent="0.3">
      <c r="A426" t="s">
        <v>7</v>
      </c>
      <c r="B426">
        <v>1</v>
      </c>
      <c r="C426">
        <v>5</v>
      </c>
      <c r="D426">
        <v>3</v>
      </c>
      <c r="E426">
        <v>6</v>
      </c>
    </row>
    <row r="427" spans="1:5" x14ac:dyDescent="0.3">
      <c r="A427" t="s">
        <v>7</v>
      </c>
      <c r="B427">
        <v>1</v>
      </c>
      <c r="C427">
        <v>6</v>
      </c>
      <c r="D427">
        <v>3</v>
      </c>
      <c r="E427">
        <v>19</v>
      </c>
    </row>
    <row r="428" spans="1:5" x14ac:dyDescent="0.3">
      <c r="A428" t="s">
        <v>7</v>
      </c>
      <c r="B428">
        <v>1</v>
      </c>
      <c r="C428">
        <v>7</v>
      </c>
      <c r="D428">
        <v>2.9</v>
      </c>
      <c r="E428">
        <v>7</v>
      </c>
    </row>
    <row r="429" spans="1:5" x14ac:dyDescent="0.3">
      <c r="A429" t="s">
        <v>7</v>
      </c>
      <c r="B429">
        <v>1</v>
      </c>
      <c r="C429">
        <v>8</v>
      </c>
      <c r="D429">
        <v>2.8</v>
      </c>
      <c r="E429">
        <v>10</v>
      </c>
    </row>
    <row r="430" spans="1:5" x14ac:dyDescent="0.3">
      <c r="A430" t="s">
        <v>7</v>
      </c>
      <c r="B430">
        <v>1</v>
      </c>
      <c r="C430">
        <v>9</v>
      </c>
      <c r="D430">
        <v>2.7</v>
      </c>
      <c r="E430">
        <v>20</v>
      </c>
    </row>
    <row r="431" spans="1:5" x14ac:dyDescent="0.3">
      <c r="A431" t="s">
        <v>7</v>
      </c>
      <c r="B431">
        <v>1</v>
      </c>
      <c r="C431">
        <v>10</v>
      </c>
      <c r="D431">
        <v>2.2000000000000002</v>
      </c>
      <c r="E431">
        <v>5</v>
      </c>
    </row>
    <row r="432" spans="1:5" x14ac:dyDescent="0.3">
      <c r="A432" t="s">
        <v>7</v>
      </c>
      <c r="B432">
        <v>2</v>
      </c>
      <c r="C432">
        <v>1</v>
      </c>
      <c r="D432">
        <v>2.9</v>
      </c>
      <c r="E432">
        <v>17</v>
      </c>
    </row>
    <row r="433" spans="1:5" x14ac:dyDescent="0.3">
      <c r="A433" t="s">
        <v>7</v>
      </c>
      <c r="B433">
        <v>2</v>
      </c>
      <c r="C433">
        <v>2</v>
      </c>
      <c r="D433">
        <v>2.7</v>
      </c>
      <c r="E433">
        <v>7</v>
      </c>
    </row>
    <row r="434" spans="1:5" x14ac:dyDescent="0.3">
      <c r="A434" t="s">
        <v>7</v>
      </c>
      <c r="B434">
        <v>2</v>
      </c>
      <c r="C434">
        <v>3</v>
      </c>
      <c r="D434">
        <v>2.4</v>
      </c>
      <c r="E434">
        <v>10</v>
      </c>
    </row>
    <row r="435" spans="1:5" x14ac:dyDescent="0.3">
      <c r="A435" t="s">
        <v>7</v>
      </c>
      <c r="B435">
        <v>2</v>
      </c>
      <c r="C435">
        <v>4</v>
      </c>
      <c r="D435">
        <v>2.1</v>
      </c>
      <c r="E435">
        <v>11</v>
      </c>
    </row>
    <row r="436" spans="1:5" x14ac:dyDescent="0.3">
      <c r="A436" t="s">
        <v>7</v>
      </c>
      <c r="B436">
        <v>2</v>
      </c>
      <c r="C436">
        <v>5</v>
      </c>
      <c r="D436">
        <v>2.7</v>
      </c>
      <c r="E436">
        <v>8</v>
      </c>
    </row>
    <row r="437" spans="1:5" x14ac:dyDescent="0.3">
      <c r="A437" t="s">
        <v>7</v>
      </c>
      <c r="B437">
        <v>2</v>
      </c>
      <c r="C437">
        <v>6</v>
      </c>
      <c r="D437">
        <v>3.4</v>
      </c>
      <c r="E437">
        <v>25</v>
      </c>
    </row>
    <row r="438" spans="1:5" x14ac:dyDescent="0.3">
      <c r="A438" t="s">
        <v>7</v>
      </c>
      <c r="B438">
        <v>2</v>
      </c>
      <c r="C438">
        <v>7</v>
      </c>
      <c r="D438">
        <v>4.4000000000000004</v>
      </c>
      <c r="E438">
        <v>21</v>
      </c>
    </row>
    <row r="439" spans="1:5" x14ac:dyDescent="0.3">
      <c r="A439" t="s">
        <v>7</v>
      </c>
      <c r="B439">
        <v>2</v>
      </c>
      <c r="C439">
        <v>8</v>
      </c>
      <c r="D439">
        <v>2.2000000000000002</v>
      </c>
      <c r="E439">
        <v>12</v>
      </c>
    </row>
    <row r="440" spans="1:5" x14ac:dyDescent="0.3">
      <c r="A440" t="s">
        <v>7</v>
      </c>
      <c r="B440">
        <v>2</v>
      </c>
      <c r="C440">
        <v>9</v>
      </c>
      <c r="D440">
        <v>2.4</v>
      </c>
      <c r="E440">
        <v>4</v>
      </c>
    </row>
    <row r="441" spans="1:5" x14ac:dyDescent="0.3">
      <c r="A441" t="s">
        <v>7</v>
      </c>
      <c r="B441">
        <v>2</v>
      </c>
      <c r="C441">
        <v>10</v>
      </c>
      <c r="D441">
        <v>2.1</v>
      </c>
      <c r="E441">
        <v>7</v>
      </c>
    </row>
    <row r="442" spans="1:5" x14ac:dyDescent="0.3">
      <c r="A442" t="s">
        <v>7</v>
      </c>
      <c r="B442">
        <v>3</v>
      </c>
      <c r="C442">
        <v>1</v>
      </c>
      <c r="D442">
        <v>1.4</v>
      </c>
      <c r="E442">
        <v>8</v>
      </c>
    </row>
    <row r="443" spans="1:5" x14ac:dyDescent="0.3">
      <c r="A443" t="s">
        <v>7</v>
      </c>
      <c r="B443">
        <v>3</v>
      </c>
      <c r="C443">
        <v>2</v>
      </c>
      <c r="D443">
        <v>2.2999999999999998</v>
      </c>
      <c r="E443">
        <v>3</v>
      </c>
    </row>
    <row r="444" spans="1:5" x14ac:dyDescent="0.3">
      <c r="A444" t="s">
        <v>7</v>
      </c>
      <c r="B444">
        <v>3</v>
      </c>
      <c r="C444">
        <v>3</v>
      </c>
      <c r="D444">
        <v>1.8</v>
      </c>
      <c r="E444">
        <v>8</v>
      </c>
    </row>
    <row r="445" spans="1:5" x14ac:dyDescent="0.3">
      <c r="A445" t="s">
        <v>7</v>
      </c>
      <c r="B445">
        <v>3</v>
      </c>
      <c r="C445">
        <v>4</v>
      </c>
      <c r="D445">
        <v>1.9</v>
      </c>
      <c r="E445">
        <v>9</v>
      </c>
    </row>
    <row r="446" spans="1:5" x14ac:dyDescent="0.3">
      <c r="A446" t="s">
        <v>7</v>
      </c>
      <c r="B446">
        <v>3</v>
      </c>
      <c r="C446">
        <v>5</v>
      </c>
      <c r="D446">
        <v>2.7</v>
      </c>
      <c r="E446">
        <v>7</v>
      </c>
    </row>
    <row r="447" spans="1:5" x14ac:dyDescent="0.3">
      <c r="A447" t="s">
        <v>7</v>
      </c>
      <c r="B447">
        <v>3</v>
      </c>
      <c r="C447">
        <v>6</v>
      </c>
      <c r="D447">
        <v>2.9</v>
      </c>
      <c r="E447">
        <v>13</v>
      </c>
    </row>
    <row r="448" spans="1:5" x14ac:dyDescent="0.3">
      <c r="A448" t="s">
        <v>7</v>
      </c>
      <c r="B448">
        <v>3</v>
      </c>
      <c r="C448">
        <v>7</v>
      </c>
      <c r="D448">
        <v>2</v>
      </c>
      <c r="E448">
        <v>4</v>
      </c>
    </row>
    <row r="449" spans="1:5" x14ac:dyDescent="0.3">
      <c r="A449" t="s">
        <v>7</v>
      </c>
      <c r="B449">
        <v>3</v>
      </c>
      <c r="C449">
        <v>8</v>
      </c>
      <c r="D449">
        <v>2</v>
      </c>
      <c r="E449">
        <v>6</v>
      </c>
    </row>
    <row r="450" spans="1:5" x14ac:dyDescent="0.3">
      <c r="A450" t="s">
        <v>7</v>
      </c>
      <c r="B450">
        <v>3</v>
      </c>
      <c r="C450">
        <v>9</v>
      </c>
      <c r="D450">
        <v>2.2999999999999998</v>
      </c>
      <c r="E450">
        <v>14</v>
      </c>
    </row>
    <row r="451" spans="1:5" x14ac:dyDescent="0.3">
      <c r="A451" t="s">
        <v>7</v>
      </c>
      <c r="B451">
        <v>3</v>
      </c>
      <c r="C451">
        <v>10</v>
      </c>
      <c r="D451">
        <v>2.4</v>
      </c>
      <c r="E451">
        <v>9</v>
      </c>
    </row>
    <row r="452" spans="1:5" x14ac:dyDescent="0.3">
      <c r="A452" t="s">
        <v>7</v>
      </c>
      <c r="B452">
        <v>4</v>
      </c>
      <c r="C452">
        <v>1</v>
      </c>
      <c r="D452">
        <v>3.4</v>
      </c>
      <c r="E452">
        <v>13</v>
      </c>
    </row>
    <row r="453" spans="1:5" x14ac:dyDescent="0.3">
      <c r="A453" t="s">
        <v>7</v>
      </c>
      <c r="B453">
        <v>4</v>
      </c>
      <c r="C453">
        <v>2</v>
      </c>
      <c r="D453">
        <v>3.5</v>
      </c>
      <c r="E453">
        <v>12</v>
      </c>
    </row>
    <row r="454" spans="1:5" x14ac:dyDescent="0.3">
      <c r="A454" t="s">
        <v>7</v>
      </c>
      <c r="B454">
        <v>4</v>
      </c>
      <c r="C454">
        <v>3</v>
      </c>
      <c r="D454">
        <v>3.1</v>
      </c>
      <c r="E454">
        <v>6</v>
      </c>
    </row>
    <row r="455" spans="1:5" x14ac:dyDescent="0.3">
      <c r="A455" t="s">
        <v>7</v>
      </c>
      <c r="B455">
        <v>4</v>
      </c>
      <c r="C455">
        <v>4</v>
      </c>
      <c r="D455">
        <v>2.6</v>
      </c>
      <c r="E455">
        <v>11</v>
      </c>
    </row>
    <row r="456" spans="1:5" x14ac:dyDescent="0.3">
      <c r="A456" t="s">
        <v>7</v>
      </c>
      <c r="B456">
        <v>4</v>
      </c>
      <c r="C456">
        <v>5</v>
      </c>
      <c r="D456">
        <v>2</v>
      </c>
      <c r="E456">
        <v>10</v>
      </c>
    </row>
    <row r="457" spans="1:5" x14ac:dyDescent="0.3">
      <c r="A457" t="s">
        <v>7</v>
      </c>
      <c r="B457">
        <v>4</v>
      </c>
      <c r="C457">
        <v>6</v>
      </c>
      <c r="D457">
        <v>3</v>
      </c>
      <c r="E457">
        <v>8</v>
      </c>
    </row>
    <row r="458" spans="1:5" x14ac:dyDescent="0.3">
      <c r="A458" t="s">
        <v>7</v>
      </c>
      <c r="B458">
        <v>4</v>
      </c>
      <c r="C458">
        <v>7</v>
      </c>
      <c r="D458">
        <v>3</v>
      </c>
      <c r="E458">
        <v>3</v>
      </c>
    </row>
    <row r="459" spans="1:5" x14ac:dyDescent="0.3">
      <c r="A459" t="s">
        <v>7</v>
      </c>
      <c r="B459">
        <v>4</v>
      </c>
      <c r="C459">
        <v>8</v>
      </c>
      <c r="D459">
        <v>3.2</v>
      </c>
      <c r="E459">
        <v>8</v>
      </c>
    </row>
    <row r="460" spans="1:5" x14ac:dyDescent="0.3">
      <c r="A460" t="s">
        <v>7</v>
      </c>
      <c r="B460">
        <v>4</v>
      </c>
      <c r="C460">
        <v>9</v>
      </c>
      <c r="D460">
        <v>3.2</v>
      </c>
      <c r="E460">
        <v>7</v>
      </c>
    </row>
    <row r="461" spans="1:5" x14ac:dyDescent="0.3">
      <c r="A461" t="s">
        <v>7</v>
      </c>
      <c r="B461">
        <v>4</v>
      </c>
      <c r="C461">
        <v>10</v>
      </c>
      <c r="D461">
        <v>3.7</v>
      </c>
      <c r="E461">
        <v>20</v>
      </c>
    </row>
    <row r="462" spans="1:5" x14ac:dyDescent="0.3">
      <c r="A462" t="s">
        <v>7</v>
      </c>
      <c r="B462">
        <v>5</v>
      </c>
      <c r="C462">
        <v>1</v>
      </c>
      <c r="D462">
        <v>2.7</v>
      </c>
      <c r="E462">
        <v>9</v>
      </c>
    </row>
    <row r="463" spans="1:5" x14ac:dyDescent="0.3">
      <c r="A463" t="s">
        <v>7</v>
      </c>
      <c r="B463">
        <v>5</v>
      </c>
      <c r="C463">
        <v>2</v>
      </c>
      <c r="D463">
        <v>2.8</v>
      </c>
      <c r="E463">
        <v>9</v>
      </c>
    </row>
    <row r="464" spans="1:5" x14ac:dyDescent="0.3">
      <c r="A464" t="s">
        <v>7</v>
      </c>
      <c r="B464">
        <v>5</v>
      </c>
      <c r="C464">
        <v>3</v>
      </c>
      <c r="D464">
        <v>2.6</v>
      </c>
      <c r="E464">
        <v>10</v>
      </c>
    </row>
    <row r="465" spans="1:5" x14ac:dyDescent="0.3">
      <c r="A465" t="s">
        <v>7</v>
      </c>
      <c r="B465">
        <v>5</v>
      </c>
      <c r="C465">
        <v>4</v>
      </c>
      <c r="D465">
        <v>2.2000000000000002</v>
      </c>
      <c r="E465">
        <v>8</v>
      </c>
    </row>
    <row r="466" spans="1:5" x14ac:dyDescent="0.3">
      <c r="A466" t="s">
        <v>7</v>
      </c>
      <c r="B466">
        <v>5</v>
      </c>
      <c r="C466">
        <v>5</v>
      </c>
      <c r="D466">
        <v>2.2999999999999998</v>
      </c>
      <c r="E466">
        <v>16</v>
      </c>
    </row>
    <row r="467" spans="1:5" x14ac:dyDescent="0.3">
      <c r="A467" t="s">
        <v>7</v>
      </c>
      <c r="B467">
        <v>5</v>
      </c>
      <c r="C467">
        <v>6</v>
      </c>
      <c r="D467">
        <v>2.9</v>
      </c>
      <c r="E467">
        <v>6</v>
      </c>
    </row>
    <row r="468" spans="1:5" x14ac:dyDescent="0.3">
      <c r="A468" t="s">
        <v>7</v>
      </c>
      <c r="B468">
        <v>5</v>
      </c>
      <c r="C468">
        <v>7</v>
      </c>
      <c r="D468">
        <v>2.1</v>
      </c>
      <c r="E468">
        <v>2</v>
      </c>
    </row>
    <row r="469" spans="1:5" x14ac:dyDescent="0.3">
      <c r="A469" t="s">
        <v>7</v>
      </c>
      <c r="B469">
        <v>5</v>
      </c>
      <c r="C469">
        <v>8</v>
      </c>
      <c r="D469">
        <v>2.2000000000000002</v>
      </c>
      <c r="E469">
        <v>9</v>
      </c>
    </row>
    <row r="470" spans="1:5" x14ac:dyDescent="0.3">
      <c r="A470" t="s">
        <v>7</v>
      </c>
      <c r="B470">
        <v>5</v>
      </c>
      <c r="C470">
        <v>9</v>
      </c>
      <c r="D470">
        <v>2.9</v>
      </c>
      <c r="E470">
        <v>4</v>
      </c>
    </row>
    <row r="471" spans="1:5" x14ac:dyDescent="0.3">
      <c r="A471" t="s">
        <v>7</v>
      </c>
      <c r="B471">
        <v>5</v>
      </c>
      <c r="C471">
        <v>10</v>
      </c>
      <c r="D471">
        <v>2.4</v>
      </c>
      <c r="E471">
        <v>8</v>
      </c>
    </row>
    <row r="472" spans="1:5" x14ac:dyDescent="0.3">
      <c r="A472" t="s">
        <v>7</v>
      </c>
      <c r="B472">
        <v>6</v>
      </c>
      <c r="C472">
        <v>1</v>
      </c>
      <c r="D472">
        <v>2.8</v>
      </c>
      <c r="E472">
        <v>7</v>
      </c>
    </row>
    <row r="473" spans="1:5" x14ac:dyDescent="0.3">
      <c r="A473" t="s">
        <v>7</v>
      </c>
      <c r="B473">
        <v>6</v>
      </c>
      <c r="C473">
        <v>2</v>
      </c>
      <c r="D473">
        <v>2.6</v>
      </c>
      <c r="E473">
        <v>20</v>
      </c>
    </row>
    <row r="474" spans="1:5" x14ac:dyDescent="0.3">
      <c r="A474" t="s">
        <v>7</v>
      </c>
      <c r="B474">
        <v>6</v>
      </c>
      <c r="C474">
        <v>3</v>
      </c>
      <c r="D474">
        <v>2.2999999999999998</v>
      </c>
      <c r="E474">
        <v>4</v>
      </c>
    </row>
    <row r="475" spans="1:5" x14ac:dyDescent="0.3">
      <c r="A475" t="s">
        <v>7</v>
      </c>
      <c r="B475">
        <v>6</v>
      </c>
      <c r="C475">
        <v>4</v>
      </c>
      <c r="D475">
        <v>3.2</v>
      </c>
      <c r="E475">
        <v>24</v>
      </c>
    </row>
    <row r="476" spans="1:5" x14ac:dyDescent="0.3">
      <c r="A476" t="s">
        <v>7</v>
      </c>
      <c r="B476">
        <v>6</v>
      </c>
      <c r="C476">
        <v>5</v>
      </c>
      <c r="D476">
        <v>2.2999999999999998</v>
      </c>
      <c r="E476">
        <v>6</v>
      </c>
    </row>
    <row r="477" spans="1:5" x14ac:dyDescent="0.3">
      <c r="A477" t="s">
        <v>7</v>
      </c>
      <c r="B477">
        <v>6</v>
      </c>
      <c r="C477">
        <v>6</v>
      </c>
      <c r="D477">
        <v>1.6</v>
      </c>
      <c r="E477">
        <v>6</v>
      </c>
    </row>
    <row r="478" spans="1:5" x14ac:dyDescent="0.3">
      <c r="A478" t="s">
        <v>7</v>
      </c>
      <c r="B478">
        <v>6</v>
      </c>
      <c r="C478">
        <v>7</v>
      </c>
      <c r="D478">
        <v>2.2999999999999998</v>
      </c>
      <c r="E478">
        <v>9</v>
      </c>
    </row>
    <row r="479" spans="1:5" x14ac:dyDescent="0.3">
      <c r="A479" t="s">
        <v>7</v>
      </c>
      <c r="B479">
        <v>6</v>
      </c>
      <c r="C479">
        <v>8</v>
      </c>
      <c r="D479">
        <v>2</v>
      </c>
      <c r="E479">
        <v>12</v>
      </c>
    </row>
    <row r="480" spans="1:5" x14ac:dyDescent="0.3">
      <c r="A480" t="s">
        <v>7</v>
      </c>
      <c r="B480">
        <v>6</v>
      </c>
      <c r="C480">
        <v>9</v>
      </c>
      <c r="D480">
        <v>2.9</v>
      </c>
      <c r="E480">
        <v>14</v>
      </c>
    </row>
    <row r="481" spans="1:5" x14ac:dyDescent="0.3">
      <c r="A481" t="s">
        <v>7</v>
      </c>
      <c r="B481">
        <v>6</v>
      </c>
      <c r="C481">
        <v>10</v>
      </c>
      <c r="D481">
        <v>2.2000000000000002</v>
      </c>
      <c r="E481">
        <v>8</v>
      </c>
    </row>
    <row r="482" spans="1:5" x14ac:dyDescent="0.3">
      <c r="A482" t="s">
        <v>6</v>
      </c>
      <c r="B482">
        <v>1</v>
      </c>
      <c r="C482">
        <v>1</v>
      </c>
      <c r="D482">
        <v>2.2000000000000002</v>
      </c>
      <c r="E482">
        <v>24</v>
      </c>
    </row>
    <row r="483" spans="1:5" x14ac:dyDescent="0.3">
      <c r="A483" t="s">
        <v>6</v>
      </c>
      <c r="B483">
        <v>1</v>
      </c>
      <c r="C483">
        <v>2</v>
      </c>
      <c r="D483">
        <v>1.7</v>
      </c>
      <c r="E483">
        <v>11</v>
      </c>
    </row>
    <row r="484" spans="1:5" x14ac:dyDescent="0.3">
      <c r="A484" t="s">
        <v>6</v>
      </c>
      <c r="B484">
        <v>1</v>
      </c>
      <c r="C484">
        <v>3</v>
      </c>
      <c r="D484">
        <v>2.2000000000000002</v>
      </c>
      <c r="E484">
        <v>17</v>
      </c>
    </row>
    <row r="485" spans="1:5" x14ac:dyDescent="0.3">
      <c r="A485" t="s">
        <v>6</v>
      </c>
      <c r="B485">
        <v>1</v>
      </c>
      <c r="C485">
        <v>4</v>
      </c>
      <c r="D485">
        <v>1.8</v>
      </c>
      <c r="E485">
        <v>30</v>
      </c>
    </row>
    <row r="486" spans="1:5" x14ac:dyDescent="0.3">
      <c r="A486" t="s">
        <v>6</v>
      </c>
      <c r="B486">
        <v>1</v>
      </c>
      <c r="C486">
        <v>5</v>
      </c>
      <c r="D486">
        <v>2.2000000000000002</v>
      </c>
      <c r="E486">
        <v>15</v>
      </c>
    </row>
    <row r="487" spans="1:5" x14ac:dyDescent="0.3">
      <c r="A487" t="s">
        <v>6</v>
      </c>
      <c r="B487">
        <v>1</v>
      </c>
      <c r="C487">
        <v>6</v>
      </c>
      <c r="D487">
        <v>2.1</v>
      </c>
      <c r="E487">
        <v>26</v>
      </c>
    </row>
    <row r="488" spans="1:5" x14ac:dyDescent="0.3">
      <c r="A488" t="s">
        <v>6</v>
      </c>
      <c r="B488">
        <v>1</v>
      </c>
      <c r="C488">
        <v>7</v>
      </c>
      <c r="D488">
        <v>2.6</v>
      </c>
      <c r="E488">
        <v>46</v>
      </c>
    </row>
    <row r="489" spans="1:5" x14ac:dyDescent="0.3">
      <c r="A489" t="s">
        <v>6</v>
      </c>
      <c r="B489">
        <v>1</v>
      </c>
      <c r="C489">
        <v>8</v>
      </c>
      <c r="D489">
        <v>2.2999999999999998</v>
      </c>
      <c r="E489">
        <v>18</v>
      </c>
    </row>
    <row r="490" spans="1:5" x14ac:dyDescent="0.3">
      <c r="A490" t="s">
        <v>6</v>
      </c>
      <c r="B490">
        <v>1</v>
      </c>
      <c r="C490">
        <v>9</v>
      </c>
      <c r="D490">
        <v>2.2999999999999998</v>
      </c>
      <c r="E490">
        <v>38</v>
      </c>
    </row>
    <row r="491" spans="1:5" x14ac:dyDescent="0.3">
      <c r="A491" t="s">
        <v>6</v>
      </c>
      <c r="B491">
        <v>1</v>
      </c>
      <c r="C491">
        <v>10</v>
      </c>
      <c r="D491">
        <v>1.9</v>
      </c>
      <c r="E491">
        <v>23</v>
      </c>
    </row>
    <row r="492" spans="1:5" x14ac:dyDescent="0.3">
      <c r="A492" t="s">
        <v>6</v>
      </c>
      <c r="B492">
        <v>2</v>
      </c>
      <c r="C492">
        <v>1</v>
      </c>
      <c r="D492">
        <v>3.4</v>
      </c>
      <c r="E492">
        <v>37</v>
      </c>
    </row>
    <row r="493" spans="1:5" x14ac:dyDescent="0.3">
      <c r="A493" t="s">
        <v>6</v>
      </c>
      <c r="B493">
        <v>2</v>
      </c>
      <c r="C493">
        <v>2</v>
      </c>
      <c r="D493">
        <v>2.7</v>
      </c>
      <c r="E493">
        <v>8</v>
      </c>
    </row>
    <row r="494" spans="1:5" x14ac:dyDescent="0.3">
      <c r="A494" t="s">
        <v>6</v>
      </c>
      <c r="B494">
        <v>2</v>
      </c>
      <c r="C494">
        <v>3</v>
      </c>
      <c r="D494">
        <v>3</v>
      </c>
      <c r="E494">
        <v>19</v>
      </c>
    </row>
    <row r="495" spans="1:5" x14ac:dyDescent="0.3">
      <c r="A495" t="s">
        <v>6</v>
      </c>
      <c r="B495">
        <v>2</v>
      </c>
      <c r="C495">
        <v>4</v>
      </c>
      <c r="D495">
        <v>1.8</v>
      </c>
      <c r="E495">
        <v>23</v>
      </c>
    </row>
    <row r="496" spans="1:5" x14ac:dyDescent="0.3">
      <c r="A496" t="s">
        <v>6</v>
      </c>
      <c r="B496">
        <v>2</v>
      </c>
      <c r="C496">
        <v>5</v>
      </c>
      <c r="D496">
        <v>2.7</v>
      </c>
      <c r="E496">
        <v>13</v>
      </c>
    </row>
    <row r="497" spans="1:5" x14ac:dyDescent="0.3">
      <c r="A497" t="s">
        <v>6</v>
      </c>
      <c r="B497">
        <v>2</v>
      </c>
      <c r="C497">
        <v>6</v>
      </c>
      <c r="D497">
        <v>2.8</v>
      </c>
      <c r="E497">
        <v>19</v>
      </c>
    </row>
    <row r="498" spans="1:5" x14ac:dyDescent="0.3">
      <c r="A498" t="s">
        <v>6</v>
      </c>
      <c r="B498">
        <v>2</v>
      </c>
      <c r="C498">
        <v>7</v>
      </c>
      <c r="D498">
        <v>2.2000000000000002</v>
      </c>
      <c r="E498">
        <v>9</v>
      </c>
    </row>
    <row r="499" spans="1:5" x14ac:dyDescent="0.3">
      <c r="A499" t="s">
        <v>6</v>
      </c>
      <c r="B499">
        <v>2</v>
      </c>
      <c r="C499">
        <v>8</v>
      </c>
      <c r="D499">
        <v>2.4</v>
      </c>
      <c r="E499">
        <v>16</v>
      </c>
    </row>
    <row r="500" spans="1:5" x14ac:dyDescent="0.3">
      <c r="A500" t="s">
        <v>6</v>
      </c>
      <c r="B500">
        <v>2</v>
      </c>
      <c r="C500">
        <v>9</v>
      </c>
      <c r="D500">
        <v>2.2999999999999998</v>
      </c>
      <c r="E500">
        <v>12</v>
      </c>
    </row>
    <row r="501" spans="1:5" x14ac:dyDescent="0.3">
      <c r="A501" t="s">
        <v>6</v>
      </c>
      <c r="B501">
        <v>2</v>
      </c>
      <c r="C501">
        <v>10</v>
      </c>
      <c r="D501">
        <v>2.4</v>
      </c>
      <c r="E501">
        <v>22</v>
      </c>
    </row>
    <row r="502" spans="1:5" x14ac:dyDescent="0.3">
      <c r="A502" t="s">
        <v>6</v>
      </c>
      <c r="B502">
        <v>3</v>
      </c>
      <c r="C502">
        <v>1</v>
      </c>
      <c r="D502">
        <v>2.6</v>
      </c>
      <c r="E502">
        <v>5</v>
      </c>
    </row>
    <row r="503" spans="1:5" x14ac:dyDescent="0.3">
      <c r="A503" t="s">
        <v>6</v>
      </c>
      <c r="B503">
        <v>3</v>
      </c>
      <c r="C503">
        <v>2</v>
      </c>
      <c r="D503">
        <v>2.7</v>
      </c>
      <c r="E503">
        <v>18</v>
      </c>
    </row>
    <row r="504" spans="1:5" x14ac:dyDescent="0.3">
      <c r="A504" t="s">
        <v>6</v>
      </c>
      <c r="B504">
        <v>3</v>
      </c>
      <c r="C504">
        <v>3</v>
      </c>
      <c r="D504">
        <v>2.2999999999999998</v>
      </c>
      <c r="E504">
        <v>20</v>
      </c>
    </row>
    <row r="505" spans="1:5" x14ac:dyDescent="0.3">
      <c r="A505" t="s">
        <v>6</v>
      </c>
      <c r="B505">
        <v>3</v>
      </c>
      <c r="C505">
        <v>4</v>
      </c>
      <c r="D505">
        <v>2.5</v>
      </c>
      <c r="E505">
        <v>9</v>
      </c>
    </row>
    <row r="506" spans="1:5" x14ac:dyDescent="0.3">
      <c r="A506" t="s">
        <v>6</v>
      </c>
      <c r="B506">
        <v>3</v>
      </c>
      <c r="C506">
        <v>5</v>
      </c>
      <c r="D506">
        <v>2.1</v>
      </c>
      <c r="E506">
        <v>5</v>
      </c>
    </row>
    <row r="507" spans="1:5" x14ac:dyDescent="0.3">
      <c r="A507" t="s">
        <v>6</v>
      </c>
      <c r="B507">
        <v>3</v>
      </c>
      <c r="C507">
        <v>6</v>
      </c>
      <c r="D507">
        <v>2.8</v>
      </c>
      <c r="E507">
        <v>5</v>
      </c>
    </row>
    <row r="508" spans="1:5" x14ac:dyDescent="0.3">
      <c r="A508" t="s">
        <v>6</v>
      </c>
      <c r="B508">
        <v>3</v>
      </c>
      <c r="C508">
        <v>7</v>
      </c>
      <c r="D508">
        <v>2</v>
      </c>
      <c r="E508">
        <v>11</v>
      </c>
    </row>
    <row r="509" spans="1:5" x14ac:dyDescent="0.3">
      <c r="A509" t="s">
        <v>6</v>
      </c>
      <c r="B509">
        <v>3</v>
      </c>
      <c r="C509">
        <v>8</v>
      </c>
      <c r="D509">
        <v>1.9</v>
      </c>
      <c r="E509">
        <v>18</v>
      </c>
    </row>
    <row r="510" spans="1:5" x14ac:dyDescent="0.3">
      <c r="A510" t="s">
        <v>6</v>
      </c>
      <c r="B510">
        <v>3</v>
      </c>
      <c r="C510">
        <v>9</v>
      </c>
      <c r="D510">
        <v>2.1</v>
      </c>
      <c r="E510">
        <v>20</v>
      </c>
    </row>
    <row r="511" spans="1:5" x14ac:dyDescent="0.3">
      <c r="A511" t="s">
        <v>6</v>
      </c>
      <c r="B511">
        <v>3</v>
      </c>
      <c r="C511">
        <v>10</v>
      </c>
      <c r="D511">
        <v>2.2999999999999998</v>
      </c>
      <c r="E511">
        <v>23</v>
      </c>
    </row>
    <row r="512" spans="1:5" x14ac:dyDescent="0.3">
      <c r="A512" t="s">
        <v>6</v>
      </c>
      <c r="B512">
        <v>4</v>
      </c>
      <c r="C512">
        <v>1</v>
      </c>
      <c r="D512">
        <v>2.4</v>
      </c>
      <c r="E512">
        <v>20</v>
      </c>
    </row>
    <row r="513" spans="1:5" x14ac:dyDescent="0.3">
      <c r="A513" t="s">
        <v>6</v>
      </c>
      <c r="B513">
        <v>4</v>
      </c>
      <c r="C513">
        <v>2</v>
      </c>
      <c r="D513">
        <v>2.5</v>
      </c>
      <c r="E513">
        <v>15</v>
      </c>
    </row>
    <row r="514" spans="1:5" x14ac:dyDescent="0.3">
      <c r="A514" t="s">
        <v>6</v>
      </c>
      <c r="B514">
        <v>4</v>
      </c>
      <c r="C514">
        <v>3</v>
      </c>
      <c r="D514">
        <v>2.2000000000000002</v>
      </c>
      <c r="E514">
        <v>19</v>
      </c>
    </row>
    <row r="515" spans="1:5" x14ac:dyDescent="0.3">
      <c r="A515" t="s">
        <v>6</v>
      </c>
      <c r="B515">
        <v>4</v>
      </c>
      <c r="C515">
        <v>4</v>
      </c>
      <c r="D515">
        <v>2.4</v>
      </c>
      <c r="E515">
        <v>5</v>
      </c>
    </row>
    <row r="516" spans="1:5" x14ac:dyDescent="0.3">
      <c r="A516" t="s">
        <v>6</v>
      </c>
      <c r="B516">
        <v>4</v>
      </c>
      <c r="C516">
        <v>5</v>
      </c>
      <c r="D516">
        <v>1.9</v>
      </c>
      <c r="E516">
        <v>19</v>
      </c>
    </row>
    <row r="517" spans="1:5" x14ac:dyDescent="0.3">
      <c r="A517" t="s">
        <v>6</v>
      </c>
      <c r="B517">
        <v>4</v>
      </c>
      <c r="C517">
        <v>6</v>
      </c>
      <c r="D517">
        <v>1.8</v>
      </c>
      <c r="E517">
        <v>7</v>
      </c>
    </row>
    <row r="518" spans="1:5" x14ac:dyDescent="0.3">
      <c r="A518" t="s">
        <v>6</v>
      </c>
      <c r="B518">
        <v>4</v>
      </c>
      <c r="C518">
        <v>7</v>
      </c>
      <c r="D518">
        <v>2.1</v>
      </c>
      <c r="E518">
        <v>7</v>
      </c>
    </row>
    <row r="519" spans="1:5" x14ac:dyDescent="0.3">
      <c r="A519" t="s">
        <v>6</v>
      </c>
      <c r="B519">
        <v>4</v>
      </c>
      <c r="C519">
        <v>8</v>
      </c>
      <c r="D519">
        <v>2</v>
      </c>
      <c r="E519">
        <v>18</v>
      </c>
    </row>
    <row r="520" spans="1:5" x14ac:dyDescent="0.3">
      <c r="A520" t="s">
        <v>6</v>
      </c>
      <c r="B520">
        <v>4</v>
      </c>
      <c r="C520">
        <v>9</v>
      </c>
      <c r="D520">
        <v>2.7</v>
      </c>
      <c r="E520">
        <v>12</v>
      </c>
    </row>
    <row r="521" spans="1:5" x14ac:dyDescent="0.3">
      <c r="A521" t="s">
        <v>6</v>
      </c>
      <c r="B521">
        <v>4</v>
      </c>
      <c r="C521">
        <v>10</v>
      </c>
      <c r="D521">
        <v>2.7</v>
      </c>
      <c r="E521">
        <v>21</v>
      </c>
    </row>
    <row r="522" spans="1:5" x14ac:dyDescent="0.3">
      <c r="A522" t="s">
        <v>6</v>
      </c>
      <c r="B522">
        <v>5</v>
      </c>
      <c r="C522">
        <v>1</v>
      </c>
      <c r="D522">
        <v>2.9</v>
      </c>
      <c r="E522">
        <v>9</v>
      </c>
    </row>
    <row r="523" spans="1:5" x14ac:dyDescent="0.3">
      <c r="A523" t="s">
        <v>6</v>
      </c>
      <c r="B523">
        <v>5</v>
      </c>
      <c r="C523">
        <v>2</v>
      </c>
      <c r="D523">
        <v>2.2000000000000002</v>
      </c>
      <c r="E523">
        <v>12</v>
      </c>
    </row>
    <row r="524" spans="1:5" x14ac:dyDescent="0.3">
      <c r="A524" t="s">
        <v>6</v>
      </c>
      <c r="B524">
        <v>5</v>
      </c>
      <c r="C524">
        <v>3</v>
      </c>
      <c r="D524">
        <v>2.2000000000000002</v>
      </c>
      <c r="E524">
        <v>16</v>
      </c>
    </row>
    <row r="525" spans="1:5" x14ac:dyDescent="0.3">
      <c r="A525" t="s">
        <v>6</v>
      </c>
      <c r="B525">
        <v>5</v>
      </c>
      <c r="C525">
        <v>4</v>
      </c>
      <c r="D525">
        <v>2.7</v>
      </c>
      <c r="E525">
        <v>44</v>
      </c>
    </row>
    <row r="526" spans="1:5" x14ac:dyDescent="0.3">
      <c r="A526" t="s">
        <v>6</v>
      </c>
      <c r="B526">
        <v>5</v>
      </c>
      <c r="C526">
        <v>5</v>
      </c>
      <c r="D526">
        <v>2.2000000000000002</v>
      </c>
      <c r="E526">
        <v>13</v>
      </c>
    </row>
    <row r="527" spans="1:5" x14ac:dyDescent="0.3">
      <c r="A527" t="s">
        <v>6</v>
      </c>
      <c r="B527">
        <v>5</v>
      </c>
      <c r="C527">
        <v>6</v>
      </c>
      <c r="D527">
        <v>1.9</v>
      </c>
      <c r="E527">
        <v>10</v>
      </c>
    </row>
    <row r="528" spans="1:5" x14ac:dyDescent="0.3">
      <c r="A528" t="s">
        <v>6</v>
      </c>
      <c r="B528">
        <v>5</v>
      </c>
      <c r="C528">
        <v>7</v>
      </c>
      <c r="D528">
        <v>2.4</v>
      </c>
      <c r="E528">
        <v>16</v>
      </c>
    </row>
    <row r="529" spans="1:5" x14ac:dyDescent="0.3">
      <c r="A529" t="s">
        <v>6</v>
      </c>
      <c r="B529">
        <v>5</v>
      </c>
      <c r="C529">
        <v>8</v>
      </c>
      <c r="D529">
        <v>1.8</v>
      </c>
      <c r="E529">
        <v>9</v>
      </c>
    </row>
    <row r="530" spans="1:5" x14ac:dyDescent="0.3">
      <c r="A530" t="s">
        <v>6</v>
      </c>
      <c r="B530">
        <v>5</v>
      </c>
      <c r="C530">
        <v>9</v>
      </c>
      <c r="D530">
        <v>2.2000000000000002</v>
      </c>
      <c r="E530">
        <v>19</v>
      </c>
    </row>
    <row r="531" spans="1:5" x14ac:dyDescent="0.3">
      <c r="A531" t="s">
        <v>6</v>
      </c>
      <c r="B531">
        <v>5</v>
      </c>
      <c r="C531">
        <v>10</v>
      </c>
      <c r="D531">
        <v>3.2</v>
      </c>
      <c r="E531">
        <v>56</v>
      </c>
    </row>
    <row r="532" spans="1:5" x14ac:dyDescent="0.3">
      <c r="A532" t="s">
        <v>6</v>
      </c>
      <c r="B532">
        <v>6</v>
      </c>
      <c r="C532">
        <v>1</v>
      </c>
      <c r="D532">
        <v>2.5</v>
      </c>
      <c r="E532">
        <v>13</v>
      </c>
    </row>
    <row r="533" spans="1:5" x14ac:dyDescent="0.3">
      <c r="A533" t="s">
        <v>6</v>
      </c>
      <c r="B533">
        <v>6</v>
      </c>
      <c r="C533">
        <v>2</v>
      </c>
      <c r="D533">
        <v>2.8</v>
      </c>
      <c r="E533">
        <v>6</v>
      </c>
    </row>
    <row r="534" spans="1:5" x14ac:dyDescent="0.3">
      <c r="A534" t="s">
        <v>6</v>
      </c>
      <c r="B534">
        <v>6</v>
      </c>
      <c r="C534">
        <v>3</v>
      </c>
      <c r="D534">
        <v>3.6</v>
      </c>
      <c r="E534">
        <v>18</v>
      </c>
    </row>
    <row r="535" spans="1:5" x14ac:dyDescent="0.3">
      <c r="A535" t="s">
        <v>6</v>
      </c>
      <c r="B535">
        <v>6</v>
      </c>
      <c r="C535">
        <v>4</v>
      </c>
      <c r="D535">
        <v>3.1</v>
      </c>
      <c r="E535">
        <v>47</v>
      </c>
    </row>
    <row r="536" spans="1:5" x14ac:dyDescent="0.3">
      <c r="A536" t="s">
        <v>6</v>
      </c>
      <c r="B536">
        <v>6</v>
      </c>
      <c r="C536">
        <v>5</v>
      </c>
      <c r="D536">
        <v>2.6</v>
      </c>
      <c r="E536">
        <v>25</v>
      </c>
    </row>
    <row r="537" spans="1:5" x14ac:dyDescent="0.3">
      <c r="A537" t="s">
        <v>6</v>
      </c>
      <c r="B537">
        <v>6</v>
      </c>
      <c r="C537">
        <v>6</v>
      </c>
      <c r="D537">
        <v>2.7</v>
      </c>
      <c r="E537">
        <v>14</v>
      </c>
    </row>
    <row r="538" spans="1:5" x14ac:dyDescent="0.3">
      <c r="A538" t="s">
        <v>6</v>
      </c>
      <c r="B538">
        <v>6</v>
      </c>
      <c r="C538">
        <v>7</v>
      </c>
      <c r="D538">
        <v>2.6</v>
      </c>
      <c r="E538">
        <v>20</v>
      </c>
    </row>
    <row r="539" spans="1:5" x14ac:dyDescent="0.3">
      <c r="A539" t="s">
        <v>6</v>
      </c>
      <c r="B539">
        <v>6</v>
      </c>
      <c r="C539">
        <v>8</v>
      </c>
      <c r="D539">
        <v>3.3</v>
      </c>
      <c r="E539">
        <v>18</v>
      </c>
    </row>
    <row r="540" spans="1:5" x14ac:dyDescent="0.3">
      <c r="A540" t="s">
        <v>6</v>
      </c>
      <c r="B540">
        <v>6</v>
      </c>
      <c r="C540">
        <v>9</v>
      </c>
      <c r="D540">
        <v>2.8</v>
      </c>
      <c r="E540">
        <v>8</v>
      </c>
    </row>
    <row r="541" spans="1:5" x14ac:dyDescent="0.3">
      <c r="A541" t="s">
        <v>6</v>
      </c>
      <c r="B541">
        <v>6</v>
      </c>
      <c r="C541">
        <v>10</v>
      </c>
      <c r="D541">
        <v>2.5</v>
      </c>
      <c r="E541">
        <v>19</v>
      </c>
    </row>
  </sheetData>
  <sortState xmlns:xlrd2="http://schemas.microsoft.com/office/spreadsheetml/2017/richdata2" ref="H2:L19">
    <sortCondition ref="I2:I19"/>
    <sortCondition ref="H2:H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Censos_Visit_2016</vt:lpstr>
      <vt:lpstr>Censos_Visit_2021</vt:lpstr>
      <vt:lpstr>Ensamble_Pol</vt:lpstr>
      <vt:lpstr>DS_Visitas_2016</vt:lpstr>
      <vt:lpstr>DS_Visitas_2021</vt:lpstr>
      <vt:lpstr>Fruit set_2016</vt:lpstr>
      <vt:lpstr>Fruit set_2021</vt:lpstr>
      <vt:lpstr>FRUIT_DSET</vt:lpstr>
      <vt:lpstr>Calidad_fruta_2016</vt:lpstr>
      <vt:lpstr>Calidad_fruta_2021</vt:lpstr>
      <vt:lpstr>DS_PanT</vt:lpstr>
      <vt:lpstr>TR_PanT</vt:lpstr>
      <vt:lpstr>ARANDANOS</vt:lpstr>
      <vt:lpstr>ARANDANOS_2016</vt:lpstr>
      <vt:lpstr>ARANDANOS_2021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Cavigliasso</dc:creator>
  <cp:lastModifiedBy>Pablo Cavigliasso</cp:lastModifiedBy>
  <dcterms:created xsi:type="dcterms:W3CDTF">2021-09-23T17:31:22Z</dcterms:created>
  <dcterms:modified xsi:type="dcterms:W3CDTF">2024-02-14T16:33:36Z</dcterms:modified>
</cp:coreProperties>
</file>