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Andres\Documents\elicitacion requisitos\"/>
    </mc:Choice>
  </mc:AlternateContent>
  <xr:revisionPtr revIDLastSave="0" documentId="8_{49ACC59C-6D85-46C1-8D90-FA92412BD778}" xr6:coauthVersionLast="44" xr6:coauthVersionMax="44" xr10:uidLastSave="{00000000-0000-0000-0000-000000000000}"/>
  <bookViews>
    <workbookView xWindow="-120" yWindow="-120" windowWidth="20730" windowHeight="11160" firstSheet="1" activeTab="4" xr2:uid="{00000000-000D-0000-FFFF-FFFF00000000}"/>
  </bookViews>
  <sheets>
    <sheet name="Resumen de exportación" sheetId="1" r:id="rId1"/>
    <sheet name="Ponderaciones" sheetId="2" r:id="rId2"/>
    <sheet name="Precalificacion" sheetId="3" r:id="rId3"/>
    <sheet name="Calificación Detallada" sheetId="4" r:id="rId4"/>
    <sheet name="Resumen Cal Det" sheetId="5" r:id="rId5"/>
    <sheet name="Gráficos Cal Det" sheetId="6" r:id="rId6"/>
    <sheet name="Métricas" sheetId="7"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5" i="5" l="1"/>
  <c r="I45" i="5"/>
  <c r="H45" i="5"/>
  <c r="J18" i="5"/>
  <c r="I18" i="5"/>
  <c r="H18" i="5"/>
  <c r="J14" i="5"/>
  <c r="I14" i="5"/>
  <c r="H14" i="5"/>
  <c r="R245" i="4"/>
  <c r="K245" i="4" s="1"/>
  <c r="M245" i="4" s="1"/>
  <c r="G245" i="4" s="1"/>
  <c r="H245" i="4"/>
  <c r="I47" i="5" s="1"/>
  <c r="R242" i="4"/>
  <c r="K242" i="4"/>
  <c r="M242" i="4" s="1"/>
  <c r="R240" i="4"/>
  <c r="K240" i="4" s="1"/>
  <c r="M240" i="4" s="1"/>
  <c r="R238" i="4"/>
  <c r="K238" i="4" s="1"/>
  <c r="M238" i="4" s="1"/>
  <c r="R236" i="4"/>
  <c r="K236" i="4"/>
  <c r="M236" i="4" s="1"/>
  <c r="R234" i="4"/>
  <c r="K234" i="4"/>
  <c r="M234" i="4" s="1"/>
  <c r="G234" i="4" s="1"/>
  <c r="H234" i="4"/>
  <c r="I46" i="5" s="1"/>
  <c r="R231" i="4"/>
  <c r="R228" i="4"/>
  <c r="K228" i="4" s="1"/>
  <c r="M228" i="4" s="1"/>
  <c r="R226" i="4"/>
  <c r="K226" i="4" s="1"/>
  <c r="M226" i="4" s="1"/>
  <c r="G226" i="4" s="1"/>
  <c r="H226" i="4"/>
  <c r="I44" i="5" s="1"/>
  <c r="R223" i="4"/>
  <c r="M223" i="4"/>
  <c r="K223" i="4"/>
  <c r="R221" i="4"/>
  <c r="K221" i="4" s="1"/>
  <c r="M221" i="4" s="1"/>
  <c r="R219" i="4"/>
  <c r="K219" i="4" s="1"/>
  <c r="M219" i="4" s="1"/>
  <c r="R217" i="4"/>
  <c r="K217" i="4"/>
  <c r="M217" i="4" s="1"/>
  <c r="G217" i="4" s="1"/>
  <c r="H217" i="4"/>
  <c r="H247" i="4" s="1"/>
  <c r="D217" i="4"/>
  <c r="E43" i="5" s="1"/>
  <c r="R214" i="4"/>
  <c r="K214" i="4" s="1"/>
  <c r="M214" i="4" s="1"/>
  <c r="G214" i="4" s="1"/>
  <c r="H214" i="4"/>
  <c r="I41" i="5" s="1"/>
  <c r="R211" i="4"/>
  <c r="K211" i="4"/>
  <c r="M211" i="4" s="1"/>
  <c r="R209" i="4"/>
  <c r="K209" i="4"/>
  <c r="M209" i="4" s="1"/>
  <c r="G209" i="4" s="1"/>
  <c r="H209" i="4"/>
  <c r="I40" i="5" s="1"/>
  <c r="R206" i="4"/>
  <c r="K206" i="4" s="1"/>
  <c r="M206" i="4" s="1"/>
  <c r="R204" i="4"/>
  <c r="K204" i="4"/>
  <c r="M204" i="4" s="1"/>
  <c r="R202" i="4"/>
  <c r="K202" i="4"/>
  <c r="M202" i="4" s="1"/>
  <c r="H202" i="4"/>
  <c r="I39" i="5" s="1"/>
  <c r="R199" i="4"/>
  <c r="K199" i="4" s="1"/>
  <c r="M199" i="4" s="1"/>
  <c r="R197" i="4"/>
  <c r="K197" i="4"/>
  <c r="M197" i="4" s="1"/>
  <c r="R195" i="4"/>
  <c r="K195" i="4"/>
  <c r="M195" i="4" s="1"/>
  <c r="G195" i="4" s="1"/>
  <c r="H195" i="4"/>
  <c r="I38" i="5" s="1"/>
  <c r="R192" i="4"/>
  <c r="K192" i="4" s="1"/>
  <c r="M192" i="4" s="1"/>
  <c r="R190" i="4"/>
  <c r="K190" i="4"/>
  <c r="M190" i="4" s="1"/>
  <c r="G190" i="4" s="1"/>
  <c r="H190" i="4"/>
  <c r="H216" i="4" s="1"/>
  <c r="D190" i="4"/>
  <c r="D10" i="6" s="1"/>
  <c r="R187" i="4"/>
  <c r="K187" i="4" s="1"/>
  <c r="M187" i="4" s="1"/>
  <c r="G187" i="4" s="1"/>
  <c r="H187" i="4"/>
  <c r="I35" i="5" s="1"/>
  <c r="R184" i="4"/>
  <c r="K184" i="4"/>
  <c r="M184" i="4" s="1"/>
  <c r="R182" i="4"/>
  <c r="K182" i="4"/>
  <c r="M182" i="4" s="1"/>
  <c r="R180" i="4"/>
  <c r="K180" i="4" s="1"/>
  <c r="M180" i="4" s="1"/>
  <c r="R178" i="4"/>
  <c r="K178" i="4" s="1"/>
  <c r="M178" i="4" s="1"/>
  <c r="R176" i="4"/>
  <c r="K176" i="4"/>
  <c r="M176" i="4" s="1"/>
  <c r="R174" i="4"/>
  <c r="K174" i="4"/>
  <c r="M174" i="4" s="1"/>
  <c r="R172" i="4"/>
  <c r="K172" i="4" s="1"/>
  <c r="M172" i="4" s="1"/>
  <c r="R170" i="4"/>
  <c r="K170" i="4" s="1"/>
  <c r="M170" i="4" s="1"/>
  <c r="G170" i="4" s="1"/>
  <c r="H170" i="4"/>
  <c r="I34" i="5" s="1"/>
  <c r="R167" i="4"/>
  <c r="K167" i="4"/>
  <c r="M167" i="4" s="1"/>
  <c r="R165" i="4"/>
  <c r="K165" i="4" s="1"/>
  <c r="M165" i="4" s="1"/>
  <c r="R163" i="4"/>
  <c r="K163" i="4" s="1"/>
  <c r="M163" i="4" s="1"/>
  <c r="R161" i="4"/>
  <c r="K161" i="4"/>
  <c r="M161" i="4" s="1"/>
  <c r="R159" i="4"/>
  <c r="K159" i="4"/>
  <c r="M159" i="4" s="1"/>
  <c r="R157" i="4"/>
  <c r="K157" i="4" s="1"/>
  <c r="M157" i="4" s="1"/>
  <c r="H157" i="4"/>
  <c r="H189" i="4" s="1"/>
  <c r="D157" i="4"/>
  <c r="E33" i="5" s="1"/>
  <c r="R154" i="4"/>
  <c r="K154" i="4"/>
  <c r="M154" i="4" s="1"/>
  <c r="G154" i="4" s="1"/>
  <c r="H154" i="4"/>
  <c r="I31" i="5" s="1"/>
  <c r="R151" i="4"/>
  <c r="K151" i="4" s="1"/>
  <c r="M151" i="4" s="1"/>
  <c r="R149" i="4"/>
  <c r="K149" i="4" s="1"/>
  <c r="M149" i="4" s="1"/>
  <c r="R147" i="4"/>
  <c r="K147" i="4"/>
  <c r="M147" i="4" s="1"/>
  <c r="H147" i="4"/>
  <c r="I30" i="5" s="1"/>
  <c r="R144" i="4"/>
  <c r="K144" i="4" s="1"/>
  <c r="M144" i="4" s="1"/>
  <c r="R142" i="4"/>
  <c r="K142" i="4" s="1"/>
  <c r="M142" i="4" s="1"/>
  <c r="R140" i="4"/>
  <c r="K140" i="4"/>
  <c r="M140" i="4" s="1"/>
  <c r="R138" i="4"/>
  <c r="K138" i="4"/>
  <c r="M138" i="4" s="1"/>
  <c r="R136" i="4"/>
  <c r="K136" i="4" s="1"/>
  <c r="M136" i="4" s="1"/>
  <c r="R134" i="4"/>
  <c r="K134" i="4" s="1"/>
  <c r="M134" i="4" s="1"/>
  <c r="R132" i="4"/>
  <c r="M132" i="4"/>
  <c r="K132" i="4"/>
  <c r="R130" i="4"/>
  <c r="K130" i="4"/>
  <c r="M130" i="4" s="1"/>
  <c r="R128" i="4"/>
  <c r="K128" i="4" s="1"/>
  <c r="M128" i="4" s="1"/>
  <c r="R126" i="4"/>
  <c r="K126" i="4" s="1"/>
  <c r="M126" i="4" s="1"/>
  <c r="H126" i="4"/>
  <c r="I29" i="5" s="1"/>
  <c r="R123" i="4"/>
  <c r="K123" i="4"/>
  <c r="M123" i="4" s="1"/>
  <c r="R121" i="4"/>
  <c r="K121" i="4" s="1"/>
  <c r="M121" i="4" s="1"/>
  <c r="R119" i="4"/>
  <c r="K119" i="4" s="1"/>
  <c r="M119" i="4" s="1"/>
  <c r="R117" i="4"/>
  <c r="M117" i="4"/>
  <c r="K117" i="4"/>
  <c r="R115" i="4"/>
  <c r="K115" i="4"/>
  <c r="M115" i="4" s="1"/>
  <c r="R113" i="4"/>
  <c r="K113" i="4" s="1"/>
  <c r="M113" i="4" s="1"/>
  <c r="R111" i="4"/>
  <c r="K111" i="4" s="1"/>
  <c r="M111" i="4" s="1"/>
  <c r="H111" i="4"/>
  <c r="I28" i="5" s="1"/>
  <c r="R108" i="4"/>
  <c r="K108" i="4"/>
  <c r="M108" i="4" s="1"/>
  <c r="R106" i="4"/>
  <c r="K106" i="4" s="1"/>
  <c r="M106" i="4" s="1"/>
  <c r="R104" i="4"/>
  <c r="K104" i="4" s="1"/>
  <c r="M104" i="4" s="1"/>
  <c r="R102" i="4"/>
  <c r="K102" i="4"/>
  <c r="M102" i="4" s="1"/>
  <c r="R100" i="4"/>
  <c r="K100" i="4"/>
  <c r="M100" i="4" s="1"/>
  <c r="R98" i="4"/>
  <c r="K98" i="4" s="1"/>
  <c r="M98" i="4" s="1"/>
  <c r="R96" i="4"/>
  <c r="K96" i="4" s="1"/>
  <c r="M96" i="4" s="1"/>
  <c r="R94" i="4"/>
  <c r="K94" i="4"/>
  <c r="M94" i="4" s="1"/>
  <c r="G94" i="4" s="1"/>
  <c r="H94" i="4"/>
  <c r="H156" i="4" s="1"/>
  <c r="D94" i="4"/>
  <c r="E27" i="5" s="1"/>
  <c r="R91" i="4"/>
  <c r="K91" i="4" s="1"/>
  <c r="M91" i="4" s="1"/>
  <c r="G91" i="4" s="1"/>
  <c r="H25" i="5" s="1"/>
  <c r="H91" i="4"/>
  <c r="I25" i="5" s="1"/>
  <c r="R88" i="4"/>
  <c r="M88" i="4"/>
  <c r="K88" i="4"/>
  <c r="R86" i="4"/>
  <c r="K86" i="4"/>
  <c r="M86" i="4" s="1"/>
  <c r="R84" i="4"/>
  <c r="K84" i="4" s="1"/>
  <c r="M84" i="4" s="1"/>
  <c r="G84" i="4" s="1"/>
  <c r="H84" i="4"/>
  <c r="I24" i="5" s="1"/>
  <c r="R81" i="4"/>
  <c r="K81" i="4"/>
  <c r="M81" i="4" s="1"/>
  <c r="R79" i="4"/>
  <c r="K79" i="4" s="1"/>
  <c r="M79" i="4" s="1"/>
  <c r="G79" i="4" s="1"/>
  <c r="H79" i="4"/>
  <c r="I23" i="5" s="1"/>
  <c r="R76" i="4"/>
  <c r="M76" i="4"/>
  <c r="K76" i="4"/>
  <c r="R74" i="4"/>
  <c r="K74" i="4"/>
  <c r="M74" i="4" s="1"/>
  <c r="R72" i="4"/>
  <c r="K72" i="4" s="1"/>
  <c r="M72" i="4" s="1"/>
  <c r="R70" i="4"/>
  <c r="K70" i="4" s="1"/>
  <c r="M70" i="4" s="1"/>
  <c r="R68" i="4"/>
  <c r="M68" i="4"/>
  <c r="K68" i="4"/>
  <c r="R66" i="4"/>
  <c r="K66" i="4"/>
  <c r="M66" i="4" s="1"/>
  <c r="R64" i="4"/>
  <c r="K64" i="4" s="1"/>
  <c r="M64" i="4" s="1"/>
  <c r="H64" i="4"/>
  <c r="I22" i="5" s="1"/>
  <c r="D64" i="4"/>
  <c r="H63" i="4"/>
  <c r="R61" i="4"/>
  <c r="M61" i="4"/>
  <c r="K61" i="4"/>
  <c r="I61" i="4"/>
  <c r="J20" i="5" s="1"/>
  <c r="H61" i="4"/>
  <c r="I20" i="5" s="1"/>
  <c r="G61" i="4"/>
  <c r="H20" i="5" s="1"/>
  <c r="R58" i="4"/>
  <c r="K58" i="4" s="1"/>
  <c r="M58" i="4" s="1"/>
  <c r="G58" i="4" s="1"/>
  <c r="H58" i="4"/>
  <c r="I19" i="5" s="1"/>
  <c r="R50" i="4"/>
  <c r="M50" i="4"/>
  <c r="K50" i="4"/>
  <c r="I50" i="4"/>
  <c r="J17" i="5" s="1"/>
  <c r="H50" i="4"/>
  <c r="I17" i="5" s="1"/>
  <c r="G50" i="4"/>
  <c r="H17" i="5" s="1"/>
  <c r="R47" i="4"/>
  <c r="K47" i="4" s="1"/>
  <c r="M47" i="4" s="1"/>
  <c r="G47" i="4" s="1"/>
  <c r="H47" i="4"/>
  <c r="I16" i="5" s="1"/>
  <c r="D47" i="4"/>
  <c r="H46" i="4"/>
  <c r="R41" i="4"/>
  <c r="M41" i="4"/>
  <c r="K41" i="4"/>
  <c r="I41" i="4"/>
  <c r="J13" i="5" s="1"/>
  <c r="H41" i="4"/>
  <c r="I13" i="5" s="1"/>
  <c r="G41" i="4"/>
  <c r="H13" i="5" s="1"/>
  <c r="R38" i="4"/>
  <c r="K38" i="4" s="1"/>
  <c r="M38" i="4" s="1"/>
  <c r="G38" i="4" s="1"/>
  <c r="H38" i="4"/>
  <c r="I12" i="5" s="1"/>
  <c r="R35" i="4"/>
  <c r="M35" i="4"/>
  <c r="K35" i="4"/>
  <c r="I35" i="4"/>
  <c r="J11" i="5" s="1"/>
  <c r="H35" i="4"/>
  <c r="I11" i="5" s="1"/>
  <c r="G35" i="4"/>
  <c r="H11" i="5" s="1"/>
  <c r="R32" i="4"/>
  <c r="K32" i="4" s="1"/>
  <c r="M32" i="4" s="1"/>
  <c r="G32" i="4" s="1"/>
  <c r="H32" i="4"/>
  <c r="I10" i="5" s="1"/>
  <c r="R29" i="4"/>
  <c r="M29" i="4"/>
  <c r="K29" i="4"/>
  <c r="R27" i="4"/>
  <c r="K27" i="4" s="1"/>
  <c r="M27" i="4" s="1"/>
  <c r="R25" i="4"/>
  <c r="K25" i="4" s="1"/>
  <c r="M25" i="4" s="1"/>
  <c r="G25" i="4" s="1"/>
  <c r="H25" i="4"/>
  <c r="I9" i="5" s="1"/>
  <c r="D25" i="4"/>
  <c r="L24" i="4"/>
  <c r="R22" i="4"/>
  <c r="K22" i="4"/>
  <c r="M22" i="4" s="1"/>
  <c r="G22" i="4" s="1"/>
  <c r="H22" i="4"/>
  <c r="I7" i="5" s="1"/>
  <c r="R19" i="4"/>
  <c r="K19" i="4" s="1"/>
  <c r="M19" i="4" s="1"/>
  <c r="R17" i="4"/>
  <c r="K17" i="4" s="1"/>
  <c r="M17" i="4" s="1"/>
  <c r="G17" i="4" s="1"/>
  <c r="H17" i="4"/>
  <c r="I6" i="5" s="1"/>
  <c r="L16" i="4"/>
  <c r="R14" i="4"/>
  <c r="K14" i="4"/>
  <c r="M14" i="4" s="1"/>
  <c r="R12" i="4"/>
  <c r="M12" i="4"/>
  <c r="K12" i="4"/>
  <c r="R10" i="4"/>
  <c r="K10" i="4" s="1"/>
  <c r="M10" i="4" s="1"/>
  <c r="R8" i="4"/>
  <c r="K8" i="4" s="1"/>
  <c r="M8" i="4" s="1"/>
  <c r="R6" i="4"/>
  <c r="K6" i="4"/>
  <c r="M6" i="4" s="1"/>
  <c r="H6" i="4"/>
  <c r="I5" i="5" s="1"/>
  <c r="D6" i="4"/>
  <c r="H61" i="3"/>
  <c r="J61" i="3" s="1"/>
  <c r="H60" i="3"/>
  <c r="J60" i="3" s="1"/>
  <c r="H59" i="3"/>
  <c r="J59" i="3" s="1"/>
  <c r="C58" i="3"/>
  <c r="J55" i="3"/>
  <c r="H55" i="3"/>
  <c r="J54" i="3"/>
  <c r="H54" i="3"/>
  <c r="J53" i="3"/>
  <c r="H53" i="3"/>
  <c r="J52" i="3"/>
  <c r="J56" i="3" s="1"/>
  <c r="H52" i="3"/>
  <c r="J51" i="3"/>
  <c r="D50" i="3" s="1"/>
  <c r="E50" i="3" s="1"/>
  <c r="H51" i="3"/>
  <c r="C50" i="3"/>
  <c r="H47" i="3"/>
  <c r="J47" i="3" s="1"/>
  <c r="H46" i="3"/>
  <c r="J46" i="3" s="1"/>
  <c r="H45" i="3"/>
  <c r="J45" i="3" s="1"/>
  <c r="C44" i="3"/>
  <c r="J41" i="3"/>
  <c r="H41" i="3"/>
  <c r="J40" i="3"/>
  <c r="H40" i="3"/>
  <c r="J39" i="3"/>
  <c r="H39" i="3"/>
  <c r="J38" i="3"/>
  <c r="H38" i="3"/>
  <c r="J37" i="3"/>
  <c r="H37" i="3"/>
  <c r="J36" i="3"/>
  <c r="D35" i="3" s="1"/>
  <c r="H36" i="3"/>
  <c r="C35" i="3"/>
  <c r="H32" i="3"/>
  <c r="J32" i="3" s="1"/>
  <c r="H31" i="3"/>
  <c r="J31" i="3" s="1"/>
  <c r="H30" i="3"/>
  <c r="J30" i="3" s="1"/>
  <c r="H29" i="3"/>
  <c r="J29" i="3" s="1"/>
  <c r="C28" i="3"/>
  <c r="E28" i="3" s="1"/>
  <c r="J22" i="3"/>
  <c r="H22" i="3"/>
  <c r="J21" i="3"/>
  <c r="J26" i="3" s="1"/>
  <c r="H21" i="3"/>
  <c r="C20" i="3"/>
  <c r="H17" i="3"/>
  <c r="J17" i="3" s="1"/>
  <c r="H16" i="3"/>
  <c r="J16" i="3" s="1"/>
  <c r="H15" i="3"/>
  <c r="J15" i="3" s="1"/>
  <c r="H14" i="3"/>
  <c r="J14" i="3" s="1"/>
  <c r="H13" i="3"/>
  <c r="J13" i="3" s="1"/>
  <c r="H12" i="3"/>
  <c r="J12" i="3" s="1"/>
  <c r="C11" i="3"/>
  <c r="J8" i="3"/>
  <c r="H8" i="3"/>
  <c r="J7" i="3"/>
  <c r="H7" i="3"/>
  <c r="J6" i="3"/>
  <c r="J9" i="3" s="1"/>
  <c r="H6" i="3"/>
  <c r="C5" i="3"/>
  <c r="D66" i="2"/>
  <c r="E64" i="2"/>
  <c r="H64" i="3" s="1"/>
  <c r="E56" i="2"/>
  <c r="H56" i="3" s="1"/>
  <c r="E48" i="2"/>
  <c r="H48" i="3" s="1"/>
  <c r="E42" i="2"/>
  <c r="H42" i="3" s="1"/>
  <c r="E33" i="2"/>
  <c r="H33" i="3" s="1"/>
  <c r="E26" i="2"/>
  <c r="H26" i="3" s="1"/>
  <c r="E18" i="2"/>
  <c r="H18" i="3" s="1"/>
  <c r="E9" i="2"/>
  <c r="H9" i="3" s="1"/>
  <c r="J64" i="3" l="1"/>
  <c r="D58" i="3"/>
  <c r="H6" i="5"/>
  <c r="I17" i="4"/>
  <c r="J6" i="5" s="1"/>
  <c r="H9" i="5"/>
  <c r="I25" i="4"/>
  <c r="H16" i="5"/>
  <c r="I47" i="4"/>
  <c r="H19" i="5"/>
  <c r="I58" i="4"/>
  <c r="J19" i="5" s="1"/>
  <c r="H23" i="5"/>
  <c r="I79" i="4"/>
  <c r="J23" i="5" s="1"/>
  <c r="H24" i="5"/>
  <c r="I84" i="4"/>
  <c r="J24" i="5" s="1"/>
  <c r="E20" i="3"/>
  <c r="J48" i="3"/>
  <c r="D44" i="3"/>
  <c r="E44" i="3" s="1"/>
  <c r="G6" i="4"/>
  <c r="E11" i="3"/>
  <c r="H10" i="5"/>
  <c r="I32" i="4"/>
  <c r="J10" i="5" s="1"/>
  <c r="H12" i="5"/>
  <c r="I38" i="4"/>
  <c r="J12" i="5" s="1"/>
  <c r="G64" i="4"/>
  <c r="I94" i="4"/>
  <c r="H27" i="5"/>
  <c r="D11" i="3"/>
  <c r="J18" i="3"/>
  <c r="D28" i="3"/>
  <c r="J33" i="3"/>
  <c r="E35" i="3"/>
  <c r="E58" i="3"/>
  <c r="H7" i="5"/>
  <c r="I22" i="4"/>
  <c r="J7" i="5" s="1"/>
  <c r="C65" i="3"/>
  <c r="D5" i="3"/>
  <c r="E5" i="3" s="1"/>
  <c r="E65" i="3" s="1"/>
  <c r="D20" i="3"/>
  <c r="H93" i="4"/>
  <c r="J42" i="3"/>
  <c r="E9" i="5"/>
  <c r="D5" i="6"/>
  <c r="D6" i="6"/>
  <c r="E16" i="5"/>
  <c r="D7" i="6"/>
  <c r="E22" i="5"/>
  <c r="H34" i="5"/>
  <c r="I170" i="4"/>
  <c r="J34" i="5" s="1"/>
  <c r="H37" i="5"/>
  <c r="I190" i="4"/>
  <c r="H38" i="5"/>
  <c r="I195" i="4"/>
  <c r="J38" i="5" s="1"/>
  <c r="H40" i="5"/>
  <c r="I209" i="4"/>
  <c r="J40" i="5" s="1"/>
  <c r="I217" i="4"/>
  <c r="H43" i="5"/>
  <c r="I226" i="4"/>
  <c r="J44" i="5" s="1"/>
  <c r="H44" i="5"/>
  <c r="H46" i="5"/>
  <c r="I234" i="4"/>
  <c r="J46" i="5" s="1"/>
  <c r="D247" i="4"/>
  <c r="D4" i="6"/>
  <c r="E5" i="5"/>
  <c r="H24" i="4"/>
  <c r="I91" i="4"/>
  <c r="J25" i="5" s="1"/>
  <c r="G111" i="4"/>
  <c r="G126" i="4"/>
  <c r="G147" i="4"/>
  <c r="H35" i="5"/>
  <c r="I187" i="4"/>
  <c r="J35" i="5" s="1"/>
  <c r="H41" i="5"/>
  <c r="I214" i="4"/>
  <c r="J41" i="5" s="1"/>
  <c r="I245" i="4"/>
  <c r="J47" i="5" s="1"/>
  <c r="H47" i="5"/>
  <c r="I154" i="4"/>
  <c r="J31" i="5" s="1"/>
  <c r="H31" i="5"/>
  <c r="G157" i="4"/>
  <c r="G202" i="4"/>
  <c r="I33" i="5"/>
  <c r="I37" i="5"/>
  <c r="D9" i="6"/>
  <c r="E37" i="5"/>
  <c r="D8" i="6"/>
  <c r="I27" i="5"/>
  <c r="I43" i="5"/>
  <c r="D11" i="6"/>
  <c r="H33" i="5" l="1"/>
  <c r="I157" i="4"/>
  <c r="J27" i="5"/>
  <c r="I147" i="4"/>
  <c r="J30" i="5" s="1"/>
  <c r="H30" i="5"/>
  <c r="H22" i="5"/>
  <c r="I64" i="4"/>
  <c r="J16" i="5"/>
  <c r="C47" i="4"/>
  <c r="H29" i="5"/>
  <c r="I126" i="4"/>
  <c r="J29" i="5" s="1"/>
  <c r="J43" i="5"/>
  <c r="C217" i="4"/>
  <c r="H39" i="5"/>
  <c r="I202" i="4"/>
  <c r="J39" i="5" s="1"/>
  <c r="I111" i="4"/>
  <c r="J28" i="5" s="1"/>
  <c r="H28" i="5"/>
  <c r="J37" i="5"/>
  <c r="H5" i="5"/>
  <c r="I6" i="4"/>
  <c r="J9" i="5"/>
  <c r="C25" i="4"/>
  <c r="J22" i="5" l="1"/>
  <c r="C64" i="4"/>
  <c r="C94" i="4"/>
  <c r="C190" i="4"/>
  <c r="C5" i="6"/>
  <c r="D9" i="5"/>
  <c r="E25" i="4"/>
  <c r="J5" i="5"/>
  <c r="C6" i="4"/>
  <c r="D43" i="5"/>
  <c r="C11" i="6"/>
  <c r="E217" i="4"/>
  <c r="C6" i="6"/>
  <c r="D16" i="5"/>
  <c r="E47" i="4"/>
  <c r="J33" i="5"/>
  <c r="C157" i="4"/>
  <c r="C9" i="6" l="1"/>
  <c r="E157" i="4"/>
  <c r="D33" i="5"/>
  <c r="E11" i="6"/>
  <c r="F43" i="5"/>
  <c r="C10" i="6"/>
  <c r="D37" i="5"/>
  <c r="E190" i="4"/>
  <c r="F9" i="5"/>
  <c r="E5" i="6"/>
  <c r="F16" i="5"/>
  <c r="E6" i="6"/>
  <c r="D27" i="5"/>
  <c r="C8" i="6"/>
  <c r="E94" i="4"/>
  <c r="D22" i="5"/>
  <c r="C7" i="6"/>
  <c r="E64" i="4"/>
  <c r="C4" i="6"/>
  <c r="D5" i="5"/>
  <c r="E6" i="4"/>
  <c r="F37" i="5" l="1"/>
  <c r="E10" i="6"/>
  <c r="E4" i="6"/>
  <c r="F5" i="5"/>
  <c r="E8" i="6"/>
  <c r="F27" i="5"/>
  <c r="E7" i="6"/>
  <c r="F22" i="5"/>
  <c r="F33" i="5"/>
  <c r="E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E9" authorId="0" shapeId="0" xr:uid="{00000000-0006-0000-0100-000001000000}">
      <text>
        <r>
          <rPr>
            <sz val="11"/>
            <color indexed="8"/>
            <rFont val="Helvetica Neue"/>
          </rPr>
          <t>User:
La suma de las Ponderaciones individuales debe
ser igual a uno</t>
        </r>
      </text>
    </comment>
    <comment ref="E18" authorId="0" shapeId="0" xr:uid="{00000000-0006-0000-0100-000002000000}">
      <text>
        <r>
          <rPr>
            <sz val="11"/>
            <color indexed="8"/>
            <rFont val="Helvetica Neue"/>
          </rPr>
          <t>User:
La suma de las Ponderaciones individuales debe
ser igual a uno</t>
        </r>
      </text>
    </comment>
    <comment ref="E26" authorId="0" shapeId="0" xr:uid="{00000000-0006-0000-0100-000003000000}">
      <text>
        <r>
          <rPr>
            <sz val="11"/>
            <color indexed="8"/>
            <rFont val="Helvetica Neue"/>
          </rPr>
          <t>User:
La suma de las Ponderaciones individuales debe
ser igual a uno</t>
        </r>
      </text>
    </comment>
    <comment ref="E33" authorId="0" shapeId="0" xr:uid="{00000000-0006-0000-0100-000004000000}">
      <text>
        <r>
          <rPr>
            <sz val="11"/>
            <color indexed="8"/>
            <rFont val="Helvetica Neue"/>
          </rPr>
          <t>User:
La suma de las Ponderaciones individuales debe
ser igual a uno</t>
        </r>
      </text>
    </comment>
    <comment ref="E42" authorId="0" shapeId="0" xr:uid="{00000000-0006-0000-0100-000005000000}">
      <text>
        <r>
          <rPr>
            <sz val="11"/>
            <color indexed="8"/>
            <rFont val="Helvetica Neue"/>
          </rPr>
          <t>User:
La suma de las Ponderaciones individuales debe
ser igual a uno</t>
        </r>
      </text>
    </comment>
    <comment ref="E48" authorId="0" shapeId="0" xr:uid="{00000000-0006-0000-0100-000006000000}">
      <text>
        <r>
          <rPr>
            <sz val="11"/>
            <color indexed="8"/>
            <rFont val="Helvetica Neue"/>
          </rPr>
          <t>User:
La suma de las Ponderaciones individuales debe
ser igual a uno</t>
        </r>
      </text>
    </comment>
    <comment ref="E56" authorId="0" shapeId="0" xr:uid="{00000000-0006-0000-0100-000007000000}">
      <text>
        <r>
          <rPr>
            <sz val="11"/>
            <color indexed="8"/>
            <rFont val="Helvetica Neue"/>
          </rPr>
          <t>User:
La suma de las Ponderaciones individuales debe
ser igual a uno</t>
        </r>
      </text>
    </comment>
    <comment ref="E64" authorId="0" shapeId="0" xr:uid="{00000000-0006-0000-0100-000008000000}">
      <text>
        <r>
          <rPr>
            <sz val="11"/>
            <color indexed="8"/>
            <rFont val="Helvetica Neue"/>
          </rPr>
          <t>User:
La suma de las Ponderaciones individuales debe
ser igual a uno</t>
        </r>
      </text>
    </comment>
    <comment ref="D66" authorId="0" shapeId="0" xr:uid="{00000000-0006-0000-0100-000009000000}">
      <text>
        <r>
          <rPr>
            <sz val="11"/>
            <color indexed="8"/>
            <rFont val="Helvetica Neue"/>
          </rPr>
          <t>User:
La suma de las Ponderaciones Totales  debe ser igual a uno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H9" authorId="0" shapeId="0" xr:uid="{00000000-0006-0000-0200-000001000000}">
      <text>
        <r>
          <rPr>
            <sz val="11"/>
            <color indexed="8"/>
            <rFont val="Helvetica Neue"/>
          </rPr>
          <t>User:
La suma de las Ponderaciones individuales debe
ser igual a uno</t>
        </r>
      </text>
    </comment>
    <comment ref="H18" authorId="0" shapeId="0" xr:uid="{00000000-0006-0000-0200-000002000000}">
      <text>
        <r>
          <rPr>
            <sz val="11"/>
            <color indexed="8"/>
            <rFont val="Helvetica Neue"/>
          </rPr>
          <t>User:
La suma de las Ponderaciones individuales debe
ser igual a uno</t>
        </r>
      </text>
    </comment>
    <comment ref="H26" authorId="0" shapeId="0" xr:uid="{00000000-0006-0000-0200-000003000000}">
      <text>
        <r>
          <rPr>
            <sz val="11"/>
            <color indexed="8"/>
            <rFont val="Helvetica Neue"/>
          </rPr>
          <t>User:
La suma de las Ponderaciones individuales debe
ser igual a uno</t>
        </r>
      </text>
    </comment>
    <comment ref="H33" authorId="0" shapeId="0" xr:uid="{00000000-0006-0000-0200-000004000000}">
      <text>
        <r>
          <rPr>
            <sz val="11"/>
            <color indexed="8"/>
            <rFont val="Helvetica Neue"/>
          </rPr>
          <t>User:
La suma de las Ponderaciones individuales debe
ser igual a uno</t>
        </r>
      </text>
    </comment>
    <comment ref="H42" authorId="0" shapeId="0" xr:uid="{00000000-0006-0000-0200-000005000000}">
      <text>
        <r>
          <rPr>
            <sz val="11"/>
            <color indexed="8"/>
            <rFont val="Helvetica Neue"/>
          </rPr>
          <t>User:
La suma de las Ponderaciones individuales debe
ser igual a uno</t>
        </r>
      </text>
    </comment>
    <comment ref="H48" authorId="0" shapeId="0" xr:uid="{00000000-0006-0000-0200-000006000000}">
      <text>
        <r>
          <rPr>
            <sz val="11"/>
            <color indexed="8"/>
            <rFont val="Helvetica Neue"/>
          </rPr>
          <t>User:
La suma de las Ponderaciones individuales debe
ser igual a uno</t>
        </r>
      </text>
    </comment>
    <comment ref="H56" authorId="0" shapeId="0" xr:uid="{00000000-0006-0000-0200-000007000000}">
      <text>
        <r>
          <rPr>
            <sz val="11"/>
            <color indexed="8"/>
            <rFont val="Helvetica Neue"/>
          </rPr>
          <t>User:
La suma de las Ponderaciones individuales debe
ser igual a uno</t>
        </r>
      </text>
    </comment>
    <comment ref="H64" authorId="0" shapeId="0" xr:uid="{00000000-0006-0000-0200-000008000000}">
      <text>
        <r>
          <rPr>
            <sz val="11"/>
            <color indexed="8"/>
            <rFont val="Helvetica Neue"/>
          </rPr>
          <t>User:
La suma de las Ponderaciones individuales debe
ser igual a uno</t>
        </r>
      </text>
    </comment>
    <comment ref="C65" authorId="0" shapeId="0" xr:uid="{00000000-0006-0000-0200-000009000000}">
      <text>
        <r>
          <rPr>
            <sz val="11"/>
            <color indexed="8"/>
            <rFont val="Helvetica Neue"/>
          </rPr>
          <t>User:
La suma de las Ponderaciones Totales  debe ser igual a uno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L16" authorId="0" shapeId="0" xr:uid="{00000000-0006-0000-0300-000001000000}">
      <text>
        <r>
          <rPr>
            <sz val="11"/>
            <color indexed="8"/>
            <rFont val="Helvetica Neue"/>
          </rPr>
          <t>User:
La suma de las Ponderaciones individuales debe
ser igual a uno</t>
        </r>
      </text>
    </comment>
    <comment ref="L21" authorId="0" shapeId="0" xr:uid="{00000000-0006-0000-0300-000002000000}">
      <text>
        <r>
          <rPr>
            <sz val="11"/>
            <color indexed="8"/>
            <rFont val="Helvetica Neue"/>
          </rPr>
          <t>User:
La suma de las Ponderaciones individuales debe
ser igual a uno</t>
        </r>
      </text>
    </comment>
    <comment ref="H24" authorId="0" shapeId="0" xr:uid="{00000000-0006-0000-0300-000003000000}">
      <text>
        <r>
          <rPr>
            <sz val="11"/>
            <color indexed="8"/>
            <rFont val="Helvetica Neue"/>
          </rPr>
          <t>User:
La suma de las Ponderaciones individuales debe
ser igual a uno</t>
        </r>
      </text>
    </comment>
    <comment ref="L24" authorId="0" shapeId="0" xr:uid="{00000000-0006-0000-0300-000004000000}">
      <text>
        <r>
          <rPr>
            <sz val="11"/>
            <color indexed="8"/>
            <rFont val="Helvetica Neue"/>
          </rPr>
          <t>User:
La suma de las Ponderaciones individuales debe
ser igual a uno</t>
        </r>
      </text>
    </comment>
    <comment ref="L31" authorId="0" shapeId="0" xr:uid="{00000000-0006-0000-0300-000005000000}">
      <text>
        <r>
          <rPr>
            <sz val="11"/>
            <color indexed="8"/>
            <rFont val="Helvetica Neue"/>
          </rPr>
          <t>User:
La suma de las Ponderaciones individuales debe
ser igual a uno</t>
        </r>
      </text>
    </comment>
    <comment ref="L34" authorId="0" shapeId="0" xr:uid="{00000000-0006-0000-0300-000006000000}">
      <text>
        <r>
          <rPr>
            <sz val="11"/>
            <color indexed="8"/>
            <rFont val="Helvetica Neue"/>
          </rPr>
          <t>User:
La suma de las Ponderaciones individuales debe
ser igual a uno</t>
        </r>
      </text>
    </comment>
    <comment ref="L37" authorId="0" shapeId="0" xr:uid="{00000000-0006-0000-0300-000007000000}">
      <text>
        <r>
          <rPr>
            <sz val="11"/>
            <color indexed="8"/>
            <rFont val="Helvetica Neue"/>
          </rPr>
          <t>User:
La suma de las Ponderaciones individuales debe
ser igual a uno</t>
        </r>
      </text>
    </comment>
    <comment ref="L40" authorId="0" shapeId="0" xr:uid="{00000000-0006-0000-0300-000008000000}">
      <text>
        <r>
          <rPr>
            <sz val="11"/>
            <color indexed="8"/>
            <rFont val="Helvetica Neue"/>
          </rPr>
          <t>User:
La suma de las Ponderaciones individuales debe
ser igual a uno</t>
        </r>
      </text>
    </comment>
    <comment ref="L43" authorId="0" shapeId="0" xr:uid="{00000000-0006-0000-0300-000009000000}">
      <text>
        <r>
          <rPr>
            <sz val="11"/>
            <color indexed="8"/>
            <rFont val="Helvetica Neue"/>
          </rPr>
          <t>User:
La suma de las Ponderaciones individuales debe
ser igual a uno</t>
        </r>
      </text>
    </comment>
    <comment ref="H46" authorId="0" shapeId="0" xr:uid="{00000000-0006-0000-0300-00000A000000}">
      <text>
        <r>
          <rPr>
            <sz val="11"/>
            <color indexed="8"/>
            <rFont val="Helvetica Neue"/>
          </rPr>
          <t>User:
La suma de las Ponderaciones individuales debe
ser igual a uno</t>
        </r>
      </text>
    </comment>
    <comment ref="L46" authorId="0" shapeId="0" xr:uid="{00000000-0006-0000-0300-00000B000000}">
      <text>
        <r>
          <rPr>
            <sz val="11"/>
            <color indexed="8"/>
            <rFont val="Helvetica Neue"/>
          </rPr>
          <t>User:
La suma de las Ponderaciones individuales debe
ser igual a uno</t>
        </r>
      </text>
    </comment>
    <comment ref="L49" authorId="0" shapeId="0" xr:uid="{00000000-0006-0000-0300-00000C000000}">
      <text>
        <r>
          <rPr>
            <sz val="11"/>
            <color indexed="8"/>
            <rFont val="Helvetica Neue"/>
          </rPr>
          <t>User:
La suma de las Ponderaciones individuales debe
ser igual a uno</t>
        </r>
      </text>
    </comment>
    <comment ref="L52" authorId="0" shapeId="0" xr:uid="{00000000-0006-0000-0300-00000D000000}">
      <text>
        <r>
          <rPr>
            <sz val="11"/>
            <color indexed="8"/>
            <rFont val="Helvetica Neue"/>
          </rPr>
          <t>User:
La suma de las Ponderaciones individuales debe
ser igual a uno</t>
        </r>
      </text>
    </comment>
    <comment ref="L57" authorId="0" shapeId="0" xr:uid="{00000000-0006-0000-0300-00000E000000}">
      <text>
        <r>
          <rPr>
            <sz val="11"/>
            <color indexed="8"/>
            <rFont val="Helvetica Neue"/>
          </rPr>
          <t>User:
La suma de las Ponderaciones individuales debe
ser igual a uno</t>
        </r>
      </text>
    </comment>
    <comment ref="L60" authorId="0" shapeId="0" xr:uid="{00000000-0006-0000-0300-00000F000000}">
      <text>
        <r>
          <rPr>
            <sz val="11"/>
            <color indexed="8"/>
            <rFont val="Helvetica Neue"/>
          </rPr>
          <t>User:
La suma de las Ponderaciones individuales debe
ser igual a uno</t>
        </r>
      </text>
    </comment>
    <comment ref="H63" authorId="0" shapeId="0" xr:uid="{00000000-0006-0000-0300-000010000000}">
      <text>
        <r>
          <rPr>
            <sz val="11"/>
            <color indexed="8"/>
            <rFont val="Helvetica Neue"/>
          </rPr>
          <t>User:
La suma de las Ponderaciones individuales debe
ser igual a uno</t>
        </r>
      </text>
    </comment>
    <comment ref="L63" authorId="0" shapeId="0" xr:uid="{00000000-0006-0000-0300-000011000000}">
      <text>
        <r>
          <rPr>
            <sz val="11"/>
            <color indexed="8"/>
            <rFont val="Helvetica Neue"/>
          </rPr>
          <t>User:
La suma de las Ponderaciones individuales debe
ser igual a uno</t>
        </r>
      </text>
    </comment>
    <comment ref="L78" authorId="0" shapeId="0" xr:uid="{00000000-0006-0000-0300-000012000000}">
      <text>
        <r>
          <rPr>
            <sz val="11"/>
            <color indexed="8"/>
            <rFont val="Helvetica Neue"/>
          </rPr>
          <t>User:
La suma de las Ponderaciones individuales debe
ser igual a uno</t>
        </r>
      </text>
    </comment>
    <comment ref="L83" authorId="0" shapeId="0" xr:uid="{00000000-0006-0000-0300-000013000000}">
      <text>
        <r>
          <rPr>
            <sz val="11"/>
            <color indexed="8"/>
            <rFont val="Helvetica Neue"/>
          </rPr>
          <t>User:
La suma de las Ponderaciones individuales debe
ser igual a uno</t>
        </r>
      </text>
    </comment>
    <comment ref="L90" authorId="0" shapeId="0" xr:uid="{00000000-0006-0000-0300-000014000000}">
      <text>
        <r>
          <rPr>
            <sz val="11"/>
            <color indexed="8"/>
            <rFont val="Helvetica Neue"/>
          </rPr>
          <t>User:
La suma de las Ponderaciones individuales debe
ser igual a uno</t>
        </r>
      </text>
    </comment>
    <comment ref="H93" authorId="0" shapeId="0" xr:uid="{00000000-0006-0000-0300-000015000000}">
      <text>
        <r>
          <rPr>
            <sz val="11"/>
            <color indexed="8"/>
            <rFont val="Helvetica Neue"/>
          </rPr>
          <t>User:
La suma de las Ponderaciones individuales debe
ser igual a uno</t>
        </r>
      </text>
    </comment>
    <comment ref="L93" authorId="0" shapeId="0" xr:uid="{00000000-0006-0000-0300-000016000000}">
      <text>
        <r>
          <rPr>
            <sz val="11"/>
            <color indexed="8"/>
            <rFont val="Helvetica Neue"/>
          </rPr>
          <t>User:
La suma de las Ponderaciones individuales debe
ser igual a uno</t>
        </r>
      </text>
    </comment>
    <comment ref="L110" authorId="0" shapeId="0" xr:uid="{00000000-0006-0000-0300-000017000000}">
      <text>
        <r>
          <rPr>
            <sz val="11"/>
            <color indexed="8"/>
            <rFont val="Helvetica Neue"/>
          </rPr>
          <t>User:
La suma de las Ponderaciones individuales debe
ser igual a uno</t>
        </r>
      </text>
    </comment>
    <comment ref="L125" authorId="0" shapeId="0" xr:uid="{00000000-0006-0000-0300-000018000000}">
      <text>
        <r>
          <rPr>
            <sz val="11"/>
            <color indexed="8"/>
            <rFont val="Helvetica Neue"/>
          </rPr>
          <t>User:
La suma de las Ponderaciones individuales debe
ser igual a uno</t>
        </r>
      </text>
    </comment>
    <comment ref="L146" authorId="0" shapeId="0" xr:uid="{00000000-0006-0000-0300-000019000000}">
      <text>
        <r>
          <rPr>
            <sz val="11"/>
            <color indexed="8"/>
            <rFont val="Helvetica Neue"/>
          </rPr>
          <t>User:
La suma de las Ponderaciones individuales debe
ser igual a uno</t>
        </r>
      </text>
    </comment>
    <comment ref="L153" authorId="0" shapeId="0" xr:uid="{00000000-0006-0000-0300-00001A000000}">
      <text>
        <r>
          <rPr>
            <sz val="11"/>
            <color indexed="8"/>
            <rFont val="Helvetica Neue"/>
          </rPr>
          <t>User:
La suma de las Ponderaciones individuales debe
ser igual a uno</t>
        </r>
      </text>
    </comment>
    <comment ref="H156" authorId="0" shapeId="0" xr:uid="{00000000-0006-0000-0300-00001B000000}">
      <text>
        <r>
          <rPr>
            <sz val="11"/>
            <color indexed="8"/>
            <rFont val="Helvetica Neue"/>
          </rPr>
          <t>User:
La suma de las Ponderaciones individuales debe
ser igual a uno</t>
        </r>
      </text>
    </comment>
    <comment ref="L156" authorId="0" shapeId="0" xr:uid="{00000000-0006-0000-0300-00001C000000}">
      <text>
        <r>
          <rPr>
            <sz val="11"/>
            <color indexed="8"/>
            <rFont val="Helvetica Neue"/>
          </rPr>
          <t>User:
La suma de las Ponderaciones individuales debe
ser igual a uno</t>
        </r>
      </text>
    </comment>
    <comment ref="L169" authorId="0" shapeId="0" xr:uid="{00000000-0006-0000-0300-00001D000000}">
      <text>
        <r>
          <rPr>
            <sz val="11"/>
            <color indexed="8"/>
            <rFont val="Helvetica Neue"/>
          </rPr>
          <t>User:
La suma de las Ponderaciones individuales debe
ser igual a uno</t>
        </r>
      </text>
    </comment>
    <comment ref="L186" authorId="0" shapeId="0" xr:uid="{00000000-0006-0000-0300-00001E000000}">
      <text>
        <r>
          <rPr>
            <sz val="11"/>
            <color indexed="8"/>
            <rFont val="Helvetica Neue"/>
          </rPr>
          <t>User:
La suma de las Ponderaciones individuales debe
ser igual a uno</t>
        </r>
      </text>
    </comment>
    <comment ref="H189" authorId="0" shapeId="0" xr:uid="{00000000-0006-0000-0300-00001F000000}">
      <text>
        <r>
          <rPr>
            <sz val="11"/>
            <color indexed="8"/>
            <rFont val="Helvetica Neue"/>
          </rPr>
          <t>User:
La suma de las Ponderaciones individuales debe
ser igual a uno</t>
        </r>
      </text>
    </comment>
    <comment ref="L189" authorId="0" shapeId="0" xr:uid="{00000000-0006-0000-0300-000020000000}">
      <text>
        <r>
          <rPr>
            <sz val="11"/>
            <color indexed="8"/>
            <rFont val="Helvetica Neue"/>
          </rPr>
          <t>User:
La suma de las Ponderaciones individuales debe
ser igual a uno</t>
        </r>
      </text>
    </comment>
    <comment ref="L194" authorId="0" shapeId="0" xr:uid="{00000000-0006-0000-0300-000021000000}">
      <text>
        <r>
          <rPr>
            <sz val="11"/>
            <color indexed="8"/>
            <rFont val="Helvetica Neue"/>
          </rPr>
          <t>User:
La suma de las Ponderaciones individuales debe
ser igual a uno</t>
        </r>
      </text>
    </comment>
    <comment ref="L201" authorId="0" shapeId="0" xr:uid="{00000000-0006-0000-0300-000022000000}">
      <text>
        <r>
          <rPr>
            <sz val="11"/>
            <color indexed="8"/>
            <rFont val="Helvetica Neue"/>
          </rPr>
          <t>User:
La suma de las Ponderaciones individuales debe
ser igual a uno</t>
        </r>
      </text>
    </comment>
    <comment ref="L208" authorId="0" shapeId="0" xr:uid="{00000000-0006-0000-0300-000023000000}">
      <text>
        <r>
          <rPr>
            <sz val="11"/>
            <color indexed="8"/>
            <rFont val="Helvetica Neue"/>
          </rPr>
          <t>User:
La suma de las Ponderaciones individuales debe
ser igual a uno</t>
        </r>
      </text>
    </comment>
    <comment ref="L213" authorId="0" shapeId="0" xr:uid="{00000000-0006-0000-0300-000024000000}">
      <text>
        <r>
          <rPr>
            <sz val="11"/>
            <color indexed="8"/>
            <rFont val="Helvetica Neue"/>
          </rPr>
          <t>User:
La suma de las Ponderaciones individuales debe
ser igual a uno</t>
        </r>
      </text>
    </comment>
    <comment ref="H216" authorId="0" shapeId="0" xr:uid="{00000000-0006-0000-0300-000025000000}">
      <text>
        <r>
          <rPr>
            <sz val="11"/>
            <color indexed="8"/>
            <rFont val="Helvetica Neue"/>
          </rPr>
          <t>User:
La suma de las Ponderaciones individuales debe
ser igual a uno</t>
        </r>
      </text>
    </comment>
    <comment ref="L216" authorId="0" shapeId="0" xr:uid="{00000000-0006-0000-0300-000026000000}">
      <text>
        <r>
          <rPr>
            <sz val="11"/>
            <color indexed="8"/>
            <rFont val="Helvetica Neue"/>
          </rPr>
          <t>User:
La suma de las Ponderaciones individuales debe
ser igual a uno</t>
        </r>
      </text>
    </comment>
    <comment ref="L225" authorId="0" shapeId="0" xr:uid="{00000000-0006-0000-0300-000027000000}">
      <text>
        <r>
          <rPr>
            <sz val="11"/>
            <color indexed="8"/>
            <rFont val="Helvetica Neue"/>
          </rPr>
          <t>User:
La suma de las Ponderaciones individuales debe
ser igual a uno</t>
        </r>
      </text>
    </comment>
    <comment ref="L230" authorId="0" shapeId="0" xr:uid="{00000000-0006-0000-0300-000028000000}">
      <text>
        <r>
          <rPr>
            <sz val="11"/>
            <color indexed="8"/>
            <rFont val="Helvetica Neue"/>
          </rPr>
          <t>User:
La suma de las Ponderaciones individuales debe
ser igual a uno</t>
        </r>
      </text>
    </comment>
    <comment ref="L233" authorId="0" shapeId="0" xr:uid="{00000000-0006-0000-0300-000029000000}">
      <text>
        <r>
          <rPr>
            <sz val="11"/>
            <color indexed="8"/>
            <rFont val="Helvetica Neue"/>
          </rPr>
          <t>User:
La suma de las Ponderaciones individuales debe
ser igual a uno</t>
        </r>
      </text>
    </comment>
    <comment ref="L244" authorId="0" shapeId="0" xr:uid="{00000000-0006-0000-0300-00002A000000}">
      <text>
        <r>
          <rPr>
            <sz val="11"/>
            <color indexed="8"/>
            <rFont val="Helvetica Neue"/>
          </rPr>
          <t>User:
La suma de las Ponderaciones individuales debe
ser igual a uno</t>
        </r>
      </text>
    </comment>
    <comment ref="D247" authorId="0" shapeId="0" xr:uid="{00000000-0006-0000-0300-00002B000000}">
      <text>
        <r>
          <rPr>
            <sz val="11"/>
            <color indexed="8"/>
            <rFont val="Helvetica Neue"/>
          </rPr>
          <t>User:
La suma de las Ponderaciones Totales  debe ser igual a uno</t>
        </r>
      </text>
    </comment>
    <comment ref="H247" authorId="0" shapeId="0" xr:uid="{00000000-0006-0000-0300-00002C000000}">
      <text>
        <r>
          <rPr>
            <sz val="11"/>
            <color indexed="8"/>
            <rFont val="Helvetica Neue"/>
          </rPr>
          <t>User:
La suma de las Ponderaciones individuales debe
ser igual a uno</t>
        </r>
      </text>
    </comment>
    <comment ref="L247" authorId="0" shapeId="0" xr:uid="{00000000-0006-0000-0300-00002D000000}">
      <text>
        <r>
          <rPr>
            <sz val="11"/>
            <color indexed="8"/>
            <rFont val="Helvetica Neue"/>
          </rPr>
          <t>User:
La suma de las Ponderaciones individuales debe
ser igual a uno</t>
        </r>
      </text>
    </comment>
  </commentList>
</comments>
</file>

<file path=xl/sharedStrings.xml><?xml version="1.0" encoding="utf-8"?>
<sst xmlns="http://schemas.openxmlformats.org/spreadsheetml/2006/main" count="3909" uniqueCount="1402">
  <si>
    <t>Este documento se exportó de Numbers. Cada tabla se convirtió en una hoja de cálculo de Excel. Los demás objetos de las hojas de Numbers se colocaron en distintas hojas de cálculo. Recuerda que el cálculo de fórmulas puede ser diferente en Excel.</t>
  </si>
  <si>
    <t>Nombre de hoja de Numbers</t>
  </si>
  <si>
    <t>Nombre de tabla de Numbers</t>
  </si>
  <si>
    <t>Nombre de hoja de cálculo de Excel</t>
  </si>
  <si>
    <t>Ponderaciones</t>
  </si>
  <si>
    <t>Tabla 1</t>
  </si>
  <si>
    <t>CARACTERÍSTICAS</t>
  </si>
  <si>
    <t>SUBCARACTERÍSTICAS</t>
  </si>
  <si>
    <t>Definición</t>
  </si>
  <si>
    <t>Funcional Suitability</t>
  </si>
  <si>
    <t xml:space="preserve">Ponderación Total:  </t>
  </si>
  <si>
    <t>Ponderación individual</t>
  </si>
  <si>
    <t>Degree to which a product or system provides functions that meet stated and implied needs when used under
specified conditions.</t>
  </si>
  <si>
    <t>Functional completeness</t>
  </si>
  <si>
    <t>Degree to which the set of functions covers all the specified tasks and user objectives</t>
  </si>
  <si>
    <t>Functional Correctness</t>
  </si>
  <si>
    <t>Degree to which a product or system provides the correct results with the needed degree of precision</t>
  </si>
  <si>
    <t>Functional appropriateness</t>
  </si>
  <si>
    <t>Degree to which the functions facilitate the accomplishment of specified tasks and objectives</t>
  </si>
  <si>
    <t>Suma de las Ponderaciones</t>
  </si>
  <si>
    <t>Security</t>
  </si>
  <si>
    <t>Degree to which a product or system protects information and data so that persons or other products or
systems have the degree of data access appropriate to their types and levels of authorization. NOTE 1 As well as data stored in or by a product or system, security also applies to data in transmission.
NOTE 2 Survivability (the degree to which a product or system continues to fulfil its mission by providing essential services in a timely manner in spite of the presence of attacks) is covered by recoverability (4.2.5.4).
NOTE 3 Immunity (the degree to which a product or system is resistant to attack) is covered by integrity (4.2.6.2).
NOTE 4 Security contributes to trust (4.1.3.2).</t>
  </si>
  <si>
    <t>Confidenciality</t>
  </si>
  <si>
    <t>Degree to which a product or system ensures that data are accessible only to those authorized to have access.</t>
  </si>
  <si>
    <t>Integrity</t>
  </si>
  <si>
    <t>Degree to which a system, product or component prevents unauthorized access to, or modification of, computer programs or data.</t>
  </si>
  <si>
    <t>Non-repudiation</t>
  </si>
  <si>
    <t>Degree to which actions or events can be proven to have taken place, so that the events or actions cannot be repudiated later.</t>
  </si>
  <si>
    <t>Accountability</t>
  </si>
  <si>
    <t>Degree to which the actions of an entity can be traced uniquely to the entity.</t>
  </si>
  <si>
    <t>Authenticity</t>
  </si>
  <si>
    <t>Degree to which the identity of a subject or resource can be proved to be the one claimed.</t>
  </si>
  <si>
    <t>Compatibility</t>
  </si>
  <si>
    <t xml:space="preserve">Degree to which a product, system or component can exchange information with other products, systems or
components, and/or perform its required functions, while sharing the same hardware or software environment. </t>
  </si>
  <si>
    <t>Co-existence</t>
  </si>
  <si>
    <t>Degree to which a product can perform its required functions efficiently while sharing a common environment and resources with other products, without detrimental impact on any other product.</t>
  </si>
  <si>
    <t>Interoperability</t>
  </si>
  <si>
    <t>Degree to which two or more systems, products or components can exchange information and use the information that has been exchanged.</t>
  </si>
  <si>
    <t>Reliability</t>
  </si>
  <si>
    <t>Degree to which a system, product or component performs specified functions under specified conditions for a specified period of time.
NOTE 1 Adapted from ISO/IEC/IEEE 24765.
NOTE 2 Wear does not occur in software. Limitations in reliability are due to faults in requirements, design and implementation, or due to contextual changes.
NOTE 3 Dependability characteristics include availability and its inherent or external influencing factors, such as
availability, reliability (including fault tolerance and recoverability), security (including confidentiality and integrity),
maintainability, durability, and maintenance support.</t>
  </si>
  <si>
    <t>Maturity</t>
  </si>
  <si>
    <t>Degree to which a system, product or component meets needs for reliability under normal operation.
NOTE The concept of maturity can also be applied to other quality characteristics to indicate the degree to which they meet required needs under normal operation.</t>
  </si>
  <si>
    <t>Fault tolerance</t>
  </si>
  <si>
    <t>Degree to which a system, product or component operates as intended despite the presence of hardware or
software faults.</t>
  </si>
  <si>
    <t>Availability</t>
  </si>
  <si>
    <t>Degree to which a system, product or component is operational and accessible when required for use. NOTE Externally, availability can be assessed by the proportion of total time during which the system, product or component is in an up state. Availability is therefore a combination of maturity (which governs the frequency of failure), fault tolerance and recoverability (which governs the length of down time following each failure).</t>
  </si>
  <si>
    <t>Recoverability</t>
  </si>
  <si>
    <t>Degree to which, in the event of an interruption or a failure, a product or system can recover the data directly affected and re-establish the desired state of the system.
NOTE Following a failure, a computer system will sometimes be down for a period of time, the length of which is determined by its recoverability.</t>
  </si>
  <si>
    <t>Usability</t>
  </si>
  <si>
    <t>Degree to which a product or system can be used by specified users to achieve specified goals with
effectiveness, efficiency and satisfaction in a specified context of use.</t>
  </si>
  <si>
    <t>Appropriateness recognizability</t>
  </si>
  <si>
    <t>Degree to which users can recognize whether a product or system is appropriate for their needs.
cf. functional appropriateness (4.2.1.3).
NOTE 1 Appropriateness recognizability will depend on the ability to recognize the appropriateness of the product or system’s functions from initial impressions of the product or system and/or any associated documentation.
NOTE 2 The information provided by the product or system can include demonstrations, tutorials, documentation or, for a web site, the information on the home page..</t>
  </si>
  <si>
    <t>Learnability</t>
  </si>
  <si>
    <t xml:space="preserve">Degree to which a product or system can be used by specified users to achieve specified goals of learning to use the product or system with effectiveness, efficiency, freedom from risk and satisfaction in a specified context of use. </t>
  </si>
  <si>
    <t>Operability</t>
  </si>
  <si>
    <t xml:space="preserve">Degree to which a product or system has attributes that make it easy to operate and control. </t>
  </si>
  <si>
    <t>User error protection</t>
  </si>
  <si>
    <t xml:space="preserve">Degree to which a system protects users against making errors. </t>
  </si>
  <si>
    <t>User interface aesthetics</t>
  </si>
  <si>
    <t>Degree to which a user interface enables pleasing and satisfying interaction for the user.
NOTE This refers to properties of the product or system that increase the pleasure and satisfaction of the user, such as the use of colour and the nature of the graphical design.</t>
  </si>
  <si>
    <t>Accessibility</t>
  </si>
  <si>
    <t>Degree to which a product or system can be used by people with the widest range of characteristics and capabilities to achieve a specified goal in a specified context of use.
NOTE 1 The range of capabilities includes disabilities associated with age.
NOTE 2 Accessibility for people with disabilities can be specified or measured either as the extent to which a product or system can be used by users with specified disabilities to achieve specified goals with effectiveness, efficiency, freedom
from risk and satisfaction in a specified context of use, or by the presence of product properties that support accessibility.</t>
  </si>
  <si>
    <t>Performance Efficiency</t>
  </si>
  <si>
    <t>Degree of effectiveness and efficiency with which a product or system can be modified by the intended
maintainers.
NOTE 1 Modifications can include corrections, improvements or adaptation of the software to changes in environment, and in requirements and functional specifications. Modifications include those carried out by specialized support staff, and
those carried out by business or operational staff, or end users.
NOTE 2 Maintainability includes installation of updates and upgrades.
NOTE 3 Maintainability can be interpreted as either an inherent capability of the product or system to facilitate maintenance activities, or the quality in use experienced by the maintainers for the goal of maintaining the product or system.</t>
  </si>
  <si>
    <t>Time-behaviour</t>
  </si>
  <si>
    <t>Degree to which the response and processing times and throughput rates of a product or system, when performing its functions, meet requirements.</t>
  </si>
  <si>
    <t>Resource utilization</t>
  </si>
  <si>
    <t>Degree to which the amounts and types of resources used by a product or system, when performing its functions, meet requirements.</t>
  </si>
  <si>
    <t>Capacity</t>
  </si>
  <si>
    <t>Degree to which the maximum limits of a product or system parameter meet requirements.
NOTE Parameters can include the number of items that can be stored, the number of concurrent users, the communication bandwidth, throughput of transactions, and size of database.</t>
  </si>
  <si>
    <t>Maintanibility</t>
  </si>
  <si>
    <t>Modularity</t>
  </si>
  <si>
    <t>Degree to which a system or computer program is composed of discrete components such that a change to one component has minimal impact on other components.</t>
  </si>
  <si>
    <t>Reusability</t>
  </si>
  <si>
    <t xml:space="preserve">Degree to which an asset can be used in more than one system, or in building other assets. </t>
  </si>
  <si>
    <t>Analisability</t>
  </si>
  <si>
    <t>Degree of effectiveness and efficiency with which it is possible to assess the impact on a product or system of an intended change to one or more of its parts, or to diagnose a product for deficiencies or causes of failures, or to identify parts to be modified.
NOTE Implementation can include providing mechanisms for the product or system to analyse its own faults and provide reports prior to a failure or other event.</t>
  </si>
  <si>
    <t>Modificability</t>
  </si>
  <si>
    <t>Degree to which a product or system can be effectively and efficiently modified without introducing defects or degrading existing product quality.
NOTE 1 Implementation includes coding, designing, documenting and verifying changes.
NOTE 2 Modularity (4.2.7.1) and analysability (4.2.7.3) can influence modifiability.
NOTE 3 Modifiability is a combination of changeability and stability.</t>
  </si>
  <si>
    <t>Testeability</t>
  </si>
  <si>
    <t>Degree of effectiveness and efficiency with which test criteria can be established for a system, product or component and tests can be performed to determine whether those criteria have been met.</t>
  </si>
  <si>
    <t>Portability</t>
  </si>
  <si>
    <t>Degree of effectiveness and efficiency with which a system, product or component can be transferred from
one hardware, software or other operational or usage environment to another. NOTE 2 Portability can be interpreted as either an inherent capability of the product or system to facilitate porting activities, or the quality in use experienced for the goal of porting the product or system.</t>
  </si>
  <si>
    <t>Adaptability</t>
  </si>
  <si>
    <t>Degree to which a product or system can effectively and efficiently be adapted for different or evolving hardware, software or other operational or usage environments.
NOTE 1 Adaptability includes the scalability of internal capacity (e.g. screen fields, tables, transaction volumes, report formats, etc.).
NOTE 2 Adaptations include those carried out by specialized support staff, and those carried out by business or operational staff, or end users.
NOTE 3 If the system is to be adapted by the end user, adaptability corresponds to suitability for individualization as defined in ISO 9241-110.</t>
  </si>
  <si>
    <t>Instalability</t>
  </si>
  <si>
    <t>Degree of effectiveness and efficiency with which a product or system can be successfully installed and/or uninstalled in a specified environment. NOTE If the product or system is to be installed by an end user, installability can affect the resulting functional appropriateness and operability.</t>
  </si>
  <si>
    <t>Replaceability</t>
  </si>
  <si>
    <t>Degree to which a product can replace another specified software product for the same purpose in the same environment.
NOTE 1 Replaceability of a new version of a software product is important to the user when upgrading.
NOTE 2 Replaceability can include attributes of both installability and adaptability. The concept has been introduced as a subcharacteristic of its own because of its importance.
NOTE 3 Replaceability will reduce lock-in risk: so that other software products can be used in place of the present one, for example by the use of standardized file formats.</t>
  </si>
  <si>
    <t xml:space="preserve">Suma Ponderación Total:  </t>
  </si>
  <si>
    <t>Precalificacion</t>
  </si>
  <si>
    <t>Ponderación Total</t>
  </si>
  <si>
    <t>Calificación Total</t>
  </si>
  <si>
    <t>Calificación Ponderada Total</t>
  </si>
  <si>
    <t>DEFINICIÓN</t>
  </si>
  <si>
    <t>Calificación</t>
  </si>
  <si>
    <t>Calificación ponderada</t>
  </si>
  <si>
    <t>Conformidad con la seguridad</t>
  </si>
  <si>
    <t>La capacidad del producto de software para adherirse a estándares, convenciones o regulaciones en lo relacionado con seguridad.</t>
  </si>
  <si>
    <t>Degree to which a system, product or component performs specified functions under specified conditions for a specified period of time.
NOTE 1 Adapted from ISO/IEC/IEEE 24765.
NOTE 2 Wear does not occur in software. Limitations in reliability are due to faults in requirements, design and implementation, or due to contextual changes.</t>
  </si>
  <si>
    <t>Performance relative to the amount of resources used under stated conditions.                              NOTE Resources can include other software products, the software and hardware configuration of the system, and
materials (e.g. print paper, storage media).</t>
  </si>
  <si>
    <t>Calificación Detallada</t>
  </si>
  <si>
    <t xml:space="preserve"> Métricas Internas</t>
  </si>
  <si>
    <t xml:space="preserve"> Métricas Externas</t>
  </si>
  <si>
    <t>ATRIBUTOS</t>
  </si>
  <si>
    <t>MÉTRICAS</t>
  </si>
  <si>
    <t xml:space="preserve">Calificación Total  </t>
  </si>
  <si>
    <t xml:space="preserve">Calificación Ponderada Total  </t>
  </si>
  <si>
    <t xml:space="preserve">Calificación </t>
  </si>
  <si>
    <t>Ponderación Individual</t>
  </si>
  <si>
    <t>Calificación Ponderada</t>
  </si>
  <si>
    <t>Calificcación ponderada</t>
  </si>
  <si>
    <t>Justificación Evaluación / Calificación</t>
  </si>
  <si>
    <r>
      <rPr>
        <u/>
        <sz val="10"/>
        <color indexed="24"/>
        <rFont val="Arial"/>
      </rPr>
      <t>Alcance de la implementación funcional</t>
    </r>
  </si>
  <si>
    <t>Qué tan correcta es la implementación funcional?</t>
  </si>
  <si>
    <t>X = 1 - A/B
A = número de funciones faltantes e implementadas incorrectamente 
B = número de funciones descritas en la especificación de requisitos</t>
  </si>
  <si>
    <r>
      <rPr>
        <u/>
        <sz val="10"/>
        <color indexed="24"/>
        <rFont val="Arial"/>
      </rPr>
      <t>Estabilidad (o volatilidad) de la especificación funcional</t>
    </r>
  </si>
  <si>
    <t>Qué tan estable es la especificación funcional durante el desarrollo del ciclo de vida?</t>
  </si>
  <si>
    <t>X = 1 - A/B
A = número de funciones cambiadas durante las fases de desarrollo del ciclo de vida. 
B = número de funciones descritas en la especificación de requisitos</t>
  </si>
  <si>
    <r>
      <rPr>
        <u/>
        <sz val="10"/>
        <color indexed="24"/>
        <rFont val="Arial"/>
      </rPr>
      <t>Suficiencia Funcional</t>
    </r>
  </si>
  <si>
    <t>Que tan adecuadas son las funciones verificadas?</t>
  </si>
  <si>
    <t>X = 1 - A/B
A = número de funciones en las cuales los problemas son detectados en la evaluación
B = número de funciones verificadas.</t>
  </si>
  <si>
    <r>
      <rPr>
        <u/>
        <sz val="10"/>
        <color indexed="24"/>
        <rFont val="Arial"/>
      </rPr>
      <t>Integridad de la implementación funcional</t>
    </r>
  </si>
  <si>
    <t>Qué tan completa es la implementación de acuerdo a la especificación de requisitos?</t>
  </si>
  <si>
    <t>X = 1-A/B
A = número de funciones faltantes
B = número de funciones descritas en la especificación de requisitos</t>
  </si>
  <si>
    <t>X = 1 - A/B
A = número de funciones faltantes o implementadas incorrectamente detectadas en la evaluación
B = Número de funciones descritas en la especificación de requisitos</t>
  </si>
  <si>
    <r>
      <rPr>
        <u/>
        <sz val="10"/>
        <color indexed="24"/>
        <rFont val="Arial"/>
      </rPr>
      <t>Exactitud Computacional</t>
    </r>
  </si>
  <si>
    <t>Cuantas veces los usuarios finales encuentran resultados inexactos?</t>
  </si>
  <si>
    <t>X = A/T
A = Número de cómputos inexactos encontrados por los usuarios
T = Tiempo de operación</t>
  </si>
  <si>
    <r>
      <rPr>
        <u/>
        <sz val="10"/>
        <color indexed="24"/>
        <rFont val="Arial"/>
      </rPr>
      <t>Precisión</t>
    </r>
  </si>
  <si>
    <t>Cuantas veces los usuarios finales encuentran resultados con precisión inadecuada?</t>
  </si>
  <si>
    <t>X = A/T
A = Número de resultados encontrados por los usuarios con nivel de precisión distinta de la requerida. 
T = Tiempo de operación</t>
  </si>
  <si>
    <r>
      <rPr>
        <u/>
        <sz val="10"/>
        <color indexed="24"/>
        <rFont val="Arial"/>
      </rPr>
      <t>Conformidad estándar de la interfaz</t>
    </r>
  </si>
  <si>
    <t>Qué tan conforme son las interfaces para regulaciones, estándares y convenciones aplicables?</t>
  </si>
  <si>
    <t xml:space="preserve">X = A/B
A = Número de interfaces ejecutadas correctamente según lo especificado. 
B = Número total de interfaces que requieren conformidad. </t>
  </si>
  <si>
    <r>
      <rPr>
        <u/>
        <sz val="10"/>
        <color indexed="24"/>
        <rFont val="Arial"/>
      </rPr>
      <t>Uso controlado del Acceso</t>
    </r>
  </si>
  <si>
    <t>Qué tan controlable es el acceso al sistema?</t>
  </si>
  <si>
    <t>X = A/B
A = número de accesos de controlabilidad de requisitos implementados correctamente en las especificaciones.
B = número de accesos de controlabilidad de requisitos implementados en las especificaciones.</t>
  </si>
  <si>
    <r>
      <rPr>
        <u/>
        <sz val="10"/>
        <color indexed="24"/>
        <rFont val="Arial"/>
      </rPr>
      <t>Facilidad de auditar los Accesos</t>
    </r>
  </si>
  <si>
    <t>Qué tan completa es el rastro de intervención concerniente al acceso de los usuarios al sistema y los datos?</t>
  </si>
  <si>
    <t>X = A/B
A =  Número de “accesos del usuario al sistema y a los datos” registrados en la historia de la base de datos del acceso.
B = Número de “accesos del usuario al sistema y a los datos” realizados durante la evaluación.</t>
  </si>
  <si>
    <t>X = A/B
A = Número de diferentes tipos de operaciones ilegales detectados. 
B = Número de tipos de operaciones ilegales según en la especificación.</t>
  </si>
  <si>
    <r>
      <rPr>
        <u/>
        <sz val="10"/>
        <color indexed="24"/>
        <rFont val="Arial"/>
      </rPr>
      <t>Incidentes de copia</t>
    </r>
  </si>
  <si>
    <t>Cuantos incidentes de copia ilegal son realizados en el software?</t>
  </si>
  <si>
    <t>X = A/B
A =  Número de incidentes de copia ilegal del software.
B = Número total de incidentes de seguridad relacionados con el software.</t>
  </si>
  <si>
    <r>
      <rPr>
        <u/>
        <sz val="10"/>
        <color indexed="24"/>
        <rFont val="Arial"/>
      </rPr>
      <t xml:space="preserve">Cifrado de datos </t>
    </r>
  </si>
  <si>
    <t>Qué tan completa es la implementación del cifrado de datos?</t>
  </si>
  <si>
    <t>X = A/B
A = Número de casos implementados de datos cifrados/descifrados como los especificados confirmados en la revisión.
B = Número de datos que requieren la facilidad del cifrado/descifrado de datos como en las especificaciones.</t>
  </si>
  <si>
    <r>
      <rPr>
        <u/>
        <sz val="10"/>
        <color indexed="24"/>
        <rFont val="Arial"/>
      </rPr>
      <t>Incidentes de falsificación</t>
    </r>
  </si>
  <si>
    <t>Cuanto incidentes de falsificación son realizados en el software?</t>
  </si>
  <si>
    <t>X = A/B
A =  Número de incidentes de falsificación del software.
B = Número total de incidentes de seguridad relacionados con el software.</t>
  </si>
  <si>
    <r>
      <rPr>
        <u/>
        <sz val="10"/>
        <color indexed="24"/>
        <rFont val="Arial"/>
      </rPr>
      <t>Prevención de la corrupción de datos</t>
    </r>
  </si>
  <si>
    <t>Cuál es la frecuencia de la corrupción de datos en los eventos?</t>
  </si>
  <si>
    <t xml:space="preserve">a) X = 1 - A/N
    A = Número de veces que ocurrió la mayor cantidad de corrupción de datos en el evento.
N = número de casos de prueba de datos intentados para causar la corrupción de datos en el suceso (o evento)
b) Y = 1 - B/N
    A = Número de veces que ocurrió la menor cantidad de corrupción de datos en el evento.
c) Z = A/T o B/T
A = Período del tiempo de operación (durante la operación de pruebas)
</t>
  </si>
  <si>
    <r>
      <rPr>
        <u/>
        <sz val="10"/>
        <color indexed="24"/>
        <rFont val="Arial"/>
      </rPr>
      <t>Intercambiabilidad de los datos (éxito del usuario basado en intentos)</t>
    </r>
  </si>
  <si>
    <t>Qué tan frecuentemente el usuario final falla el intercambio de datos entre el software objetivo y otros software?
Con qué frecuencia son las transferencias de datos entre el software obejtivo y otros software con exitoso?
¿Puede el usuario tener éxito generalmente en el cambio de datos?</t>
  </si>
  <si>
    <t>a) X = 1 – A/B
A = Número de casos en los que el usuario no intercambio con otros programas o sistemas.
B = Número de casos en los cuales el usuario intentó intercambiar datos.
b)Y = A/T
T = Período del tiempo de operación</t>
  </si>
  <si>
    <r>
      <rPr>
        <u/>
        <sz val="10"/>
        <color indexed="24"/>
        <rFont val="Arial"/>
      </rPr>
      <t>Interoperabilidad con el software</t>
    </r>
  </si>
  <si>
    <t>Qué tan interoperable es el software con otros programas?</t>
  </si>
  <si>
    <t>X = A/B
A =  Cantidad de software con que se interactúo satisfactoriamente.
B = Cantidad de software con que se debe interactuar según las especificaciones.</t>
  </si>
  <si>
    <t>TRAZABILIDAD</t>
  </si>
  <si>
    <r>
      <rPr>
        <u/>
        <sz val="10"/>
        <color indexed="24"/>
        <rFont val="Arial"/>
      </rPr>
      <t>Iteraciones grabadas</t>
    </r>
  </si>
  <si>
    <t>Cuanta trazabilidad tiene el software?</t>
  </si>
  <si>
    <t>X = A/B
A =  Total de interacciones grabadas
B = Total de interacciones entre las partes con las que se debe interoperar.</t>
  </si>
  <si>
    <t>CONFORMIDAD CON LA INTEROPERABILIDAD</t>
  </si>
  <si>
    <r>
      <rPr>
        <u/>
        <sz val="10"/>
        <color indexed="24"/>
        <rFont val="Arial"/>
      </rPr>
      <t>Regulación de interoperabilidad</t>
    </r>
  </si>
  <si>
    <t>Cuantas regulaciones de interoperabilidad se están cumpliendo?</t>
  </si>
  <si>
    <t>X = A/B
A =  Número de regulaciones de interoperabilidad que se cumplen.
B = Número de regulaciones de interoperabilidad que se deben cumplir según las especificaciones.</t>
  </si>
  <si>
    <r>
      <rPr>
        <u/>
        <sz val="10"/>
        <color indexed="24"/>
        <rFont val="Arial"/>
      </rPr>
      <t>Detección de fallas</t>
    </r>
  </si>
  <si>
    <t>Cuantas fallas fueron detectadas en el producto revisado?</t>
  </si>
  <si>
    <t xml:space="preserve">X = A/B
A = Número absoluto de fallos detectados en la revisión.
B = Número de fallos estimados a ser detectados en la revisión </t>
  </si>
  <si>
    <r>
      <rPr>
        <u/>
        <sz val="10"/>
        <color indexed="24"/>
        <rFont val="Arial"/>
      </rPr>
      <t>Remoción de fallos</t>
    </r>
  </si>
  <si>
    <t>Cuantos fallos han sido corregidos?
Cuál es la proporción de fallos removidos?</t>
  </si>
  <si>
    <t>X = A
A = Número de fallos corregidos durante el diseño/codificación
Y = A/B
A = Número de fallos corregidos durante el diseño/codificación
B = Número de fallos detectados en la revisión</t>
  </si>
  <si>
    <r>
      <rPr>
        <u/>
        <sz val="10"/>
        <color indexed="24"/>
        <rFont val="Arial"/>
      </rPr>
      <t>Suficiencia de Prueba</t>
    </r>
  </si>
  <si>
    <t>Cuántos de los casos de pruebas requeridas son cubiertos por los planes de pruebas?</t>
  </si>
  <si>
    <t>X = A/B
A = Número de casos de prueba designadas en planes de prueba y confirmado en revisiones.
B = Número de casos de pruebas requeridas</t>
  </si>
  <si>
    <r>
      <rPr>
        <u/>
        <sz val="10"/>
        <color indexed="24"/>
        <rFont val="Arial"/>
      </rPr>
      <t>Densidad de la falla contra los casos de prueba</t>
    </r>
  </si>
  <si>
    <t>Cuántas faltas fueron detectadas durante el período de prueba definido?</t>
  </si>
  <si>
    <t>X = A1/A2
A1 = Número de faltas detectadas
A2 = Número de casos de prueba realizados</t>
  </si>
  <si>
    <r>
      <rPr>
        <u/>
        <sz val="10"/>
        <color indexed="24"/>
        <rFont val="Arial"/>
      </rPr>
      <t>Densidad de las fallas</t>
    </r>
  </si>
  <si>
    <t>Cuantas faltas fueron detectadas durante el periodo de prueba definido?</t>
  </si>
  <si>
    <t>X = A/B 
A = Número de faltas detectadas
B = Tamaño del producto</t>
  </si>
  <si>
    <t>Cuántas fallas han sido corregidas?</t>
  </si>
  <si>
    <t>a) X = A1/A2
    A1 = Número de fallas corregidas 
A2 = Número total de fallas detectas actualmente. 
b) Y = A1/A3
    A3 = Número total de fallas predichas en el producto de software.</t>
  </si>
  <si>
    <r>
      <rPr>
        <u/>
        <sz val="10"/>
        <color indexed="24"/>
        <rFont val="Arial"/>
      </rPr>
      <t>Tiempo medio entre fallas (MTBF)</t>
    </r>
  </si>
  <si>
    <t>Qué tan frecuentemente el software falla en la operación?</t>
  </si>
  <si>
    <t xml:space="preserve">a) X = T1/A
b) Y = T2/A
T1 = tiempo de operación
T2 = suma de intervalos de tiempos entre ocurrencias de fallas consecutivas  
A = número de fallas detectadas actualmente (Fallas ocurridas durante el tiempo de operación observada) </t>
  </si>
  <si>
    <r>
      <rPr>
        <u/>
        <sz val="10"/>
        <color indexed="24"/>
        <rFont val="Arial"/>
      </rPr>
      <t>Prevención de fallas</t>
    </r>
  </si>
  <si>
    <t>Cuantos patrones de fallos fueron traídos bajo control para evitar fallas criticas y serias?</t>
  </si>
  <si>
    <t>X = A/B
A = Número de patrones de fallas teniendo evasión en el diseño/codificación
B = Número de patrones de fallas a ser consideradas
Comentario(s) Ejemplos de patrones de fallas fuera del rango de datos de bloqueo.
Comentario(s) La técnica del análisis del árbol de fallos puede ser usado para detectar patrones de fallo</t>
  </si>
  <si>
    <r>
      <rPr>
        <u/>
        <sz val="10"/>
        <color indexed="24"/>
        <rFont val="Arial"/>
      </rPr>
      <t>Evasión de la interrupción</t>
    </r>
  </si>
  <si>
    <t>Qué tan frecuente el producto de software causa caidas en el ambiente total de producción?</t>
  </si>
  <si>
    <t>X = 1 – A/B
A = Número de interrupciones
B = Número de faltas</t>
  </si>
  <si>
    <r>
      <rPr>
        <u/>
        <sz val="10"/>
        <color indexed="24"/>
        <rFont val="Arial"/>
      </rPr>
      <t>Facilidad de Restauración</t>
    </r>
  </si>
  <si>
    <t>Qué tan capaz es el producto en restaurarse a sí mismo después de un acontecimiento anormal o por una petición?</t>
  </si>
  <si>
    <t>X = A/B
A = Número de los requisitos puestos en ejecución de la restauración confirmados en la revisión.
B = Número de los requisitos de la restauración en las especificaciones.</t>
  </si>
  <si>
    <r>
      <rPr>
        <u/>
        <sz val="10"/>
        <color indexed="24"/>
        <rFont val="Arial"/>
      </rPr>
      <t xml:space="preserve">Tiempo medio de inactividad </t>
    </r>
  </si>
  <si>
    <t>Cuál es el tiempo promedio en que el sistema no está disponible cuando una falla ocurre antes del arranque gradual?</t>
  </si>
  <si>
    <t>X = T/N
T = Tiempo total inactivo (de paro)
N = Número de interrupciones observadas
El peor caso de distribución de inactividad debería ser medido.</t>
  </si>
  <si>
    <t>X = A/B
A = Número de los casos de restauración hechos con éxito
B = Número de los casos de restauración probados según los requisitos</t>
  </si>
  <si>
    <r>
      <rPr>
        <u/>
        <sz val="10"/>
        <color indexed="24"/>
        <rFont val="Arial"/>
      </rPr>
      <t>Conformidad con la Fiabilidad</t>
    </r>
  </si>
  <si>
    <t>Qué tan conforme es la fiabilidad de el producto para aplicar regulaciones, estándares y convenciones?</t>
  </si>
  <si>
    <t>X = 1- A/B
A = Número de datos de la conformidad de la fiabilidad especificados que no ha sido ejecutados durante las pruebas.
B = Número total de datos de la conformidad de la fiabilidad especificados</t>
  </si>
  <si>
    <r>
      <rPr>
        <u/>
        <sz val="10"/>
        <color indexed="24"/>
        <rFont val="Arial"/>
      </rPr>
      <t>Integridad de la descripción</t>
    </r>
  </si>
  <si>
    <t>Qué proporción de las funciones (o tipos de función) están descritas en la descripción del producto?</t>
  </si>
  <si>
    <t>X = A/B
A = Número de funciones (o tipos de funciones) descritas en la descripción del producto. 
B = Número total de funciones (o tipos de funciones)</t>
  </si>
  <si>
    <r>
      <rPr>
        <u/>
        <sz val="10"/>
        <color indexed="24"/>
        <rFont val="Arial"/>
      </rPr>
      <t>Capacidad de la demostración</t>
    </r>
  </si>
  <si>
    <t>Qué proporción de funciones que requieren demostración tienen la capacidad de demostración?</t>
  </si>
  <si>
    <t>X = A/B
A = Número de funciones demostradas y confirmadas en la revisión
B = Número total de funciones que requieren la capacidad de demostración</t>
  </si>
  <si>
    <r>
      <rPr>
        <u/>
        <sz val="10"/>
        <color indexed="24"/>
        <rFont val="Arial"/>
      </rPr>
      <t>Funciones Evidentes</t>
    </r>
  </si>
  <si>
    <t>Qué proporción de las funciones del producto son evidentes al usuario?</t>
  </si>
  <si>
    <t>X = A/B
A = Número de funciones (o tipos de funciones) evidentes al usuario
B = Número total de funciones (o tipos de funciones)</t>
  </si>
  <si>
    <r>
      <rPr>
        <u/>
        <sz val="10"/>
        <color indexed="24"/>
        <rFont val="Arial"/>
      </rPr>
      <t>Comprensibilidad de la función</t>
    </r>
  </si>
  <si>
    <t>Qué proporción de las funciones del producto estarán disponibles al usuario para ser comprendidas correctamente?</t>
  </si>
  <si>
    <t>X = A/B
A = Número de funciones de interfaz de usuario cuyo propósito es entendido por el usuario.
B = Número de funciones de interfaz de usuario</t>
  </si>
  <si>
    <t>Qué proporción de las funciones (o tipos de función) es comprendida después de leer la descripción del producto?</t>
  </si>
  <si>
    <t xml:space="preserve">X = A/B
A = Número de funciones (o tipos de funciones) comprendidas.
B = Número total de funciones (o tipos de funciones) </t>
  </si>
  <si>
    <r>
      <rPr>
        <u/>
        <sz val="10"/>
        <color indexed="24"/>
        <rFont val="Arial"/>
      </rPr>
      <t>Eficacia de la Demostración</t>
    </r>
  </si>
  <si>
    <t>Qué proporción de funciones puede el usuario operar exitosamente después de una demostración o de un tutorial?</t>
  </si>
  <si>
    <t>X = A/B
A = Número de funciones operadas exitosamente. 
B = Número de demostraciones/tutoriales accesados.</t>
  </si>
  <si>
    <t xml:space="preserve">X = A/B
A = Número de funciones de la interfaz de usuario en las cuales el propósito es descrito correctamente por el usuario.
B = Número de funciones disponibles de la interfaz. </t>
  </si>
  <si>
    <r>
      <rPr>
        <u/>
        <sz val="10"/>
        <color indexed="24"/>
        <rFont val="Arial"/>
      </rPr>
      <t>Entrada y salida comprensibles</t>
    </r>
  </si>
  <si>
    <t>Pueden los usuarios comprender qué es lo requerido como dato de entrada y qué está proporcionado como salida para el software del sistema?</t>
  </si>
  <si>
    <t>X = A/B
A = Número de datos de entrada y salida los cuales el usuario comprende exitosamente. 
B = Número de datos de entrada y salida disponibles desde la interfaz.</t>
  </si>
  <si>
    <r>
      <rPr>
        <u/>
        <sz val="10"/>
        <color indexed="24"/>
        <rFont val="Arial"/>
      </rPr>
      <t>Integridad de la documentación del usuario y/o de la facilidad de la ayuda</t>
    </r>
  </si>
  <si>
    <t>Qué proporción de las funciones están descritas en la documentación del usuario y/o facilidad de la ayuda?</t>
  </si>
  <si>
    <t>X = A/B
A = Número de funciones descritas
B = Número total de funciones proveídas</t>
  </si>
  <si>
    <r>
      <rPr>
        <u/>
        <sz val="10"/>
        <color indexed="24"/>
        <rFont val="Arial"/>
      </rPr>
      <t>Facilidad de aprender de la función</t>
    </r>
  </si>
  <si>
    <t>Cuanto tiempo toma el usuario para aprender a usar una función?</t>
  </si>
  <si>
    <t>T = Tiempo medio tomado para aprender a usar una función correctamente.</t>
  </si>
  <si>
    <r>
      <rPr>
        <u/>
        <sz val="10"/>
        <color indexed="24"/>
        <rFont val="Arial"/>
      </rPr>
      <t>Facilidad de aprender a realizar una tarea en uso</t>
    </r>
  </si>
  <si>
    <t>Cuanto tiempo toma el usuario para aprender cómo realizar la tarea especificada eficientemente?</t>
  </si>
  <si>
    <t>T = Suma de tiempo de operación del usuario hasta que el usuario alcance a realizar la tarea especifica dentro de un tiempo corto.</t>
  </si>
  <si>
    <r>
      <rPr>
        <u/>
        <sz val="10"/>
        <color indexed="24"/>
        <rFont val="Arial"/>
      </rPr>
      <t>Eficacia de la documentación del usuario y/o la ayuda del sistema</t>
    </r>
  </si>
  <si>
    <t>Qué proporción de tareas pueden ser completadas correctamente después de usar la documentación y/o la ayuda del sistema?</t>
  </si>
  <si>
    <t>X = A/B
A = Número de tareas completadas exitosamente después de acceder a la ayuda en línea y/o a la documentación
B = Número total de tareas probadas.</t>
  </si>
  <si>
    <r>
      <rPr>
        <u/>
        <sz val="10"/>
        <color indexed="24"/>
        <rFont val="Arial"/>
      </rPr>
      <t>Eficacia de la documentación del usuario y/o la ayuda del sistema en uso</t>
    </r>
  </si>
  <si>
    <t>Qué proporción de funciones pueden ser usadas correctamente después de leer la documentación o de usar ayudas del sistema?</t>
  </si>
  <si>
    <t>X = A/B
A = Número de funciones que pueden ser usadas.
B = Número total de funciones proporcionadas.</t>
  </si>
  <si>
    <r>
      <rPr>
        <u/>
        <sz val="10"/>
        <color indexed="24"/>
        <rFont val="Arial"/>
      </rPr>
      <t>Accesibilidad de la ayuda</t>
    </r>
  </si>
  <si>
    <t>Qué proporción de temas de ayuda puede el usuario localizar?</t>
  </si>
  <si>
    <t>X = A/B
A = Número de tareas para las cuales la ayuda en línea es localizada de manera correcta
B = Número total de tareas probadas.</t>
  </si>
  <si>
    <r>
      <rPr>
        <u/>
        <sz val="10"/>
        <color indexed="24"/>
        <rFont val="Arial"/>
      </rPr>
      <t>Frecuencia de la ayuda</t>
    </r>
  </si>
  <si>
    <t>Con qué frecuencia un usuario tiene que acceder a la ayuda para aprender la operación y poder completar su tarea de trabajo?</t>
  </si>
  <si>
    <t>X = A
A = Número de accesos a la ayuda hasta que un usuario completa su tarea.</t>
  </si>
  <si>
    <r>
      <rPr>
        <u/>
        <sz val="10"/>
        <color indexed="24"/>
        <rFont val="Arial"/>
      </rPr>
      <t>Facilidad de cancelar la operacion del usuario</t>
    </r>
  </si>
  <si>
    <t>Qué proporción de funciones pueden ser canceladas antes de la finalización?</t>
  </si>
  <si>
    <t>X = A/B
A = Número de funciones ejecutadas las cuales pueden ser canceladas por el usuario
B = Número de funciones que requieren la capacidad de precancelación.</t>
  </si>
  <si>
    <r>
      <rPr>
        <u/>
        <sz val="10"/>
        <color indexed="24"/>
        <rFont val="Arial"/>
      </rPr>
      <t>Facilidad de anular la operación del usuario</t>
    </r>
  </si>
  <si>
    <t>Qué proporción de las funciones pueden ser anuladas?</t>
  </si>
  <si>
    <t xml:space="preserve">X = A/B
A = Número de funciones ejecutadas, las cuales puede ser anuladas por el usuario
B = Número de funciones. </t>
  </si>
  <si>
    <r>
      <rPr>
        <u/>
        <sz val="10"/>
        <color indexed="24"/>
        <rFont val="Arial"/>
      </rPr>
      <t>Claridad del Mensaje</t>
    </r>
  </si>
  <si>
    <t>Qué proporción de mensajes son explicados por sí mismos?</t>
  </si>
  <si>
    <t>X = A/B
A = Número de mensajes ejecutados con explicaciones claras
B = Número de mensajes ejecutados.</t>
  </si>
  <si>
    <r>
      <rPr>
        <u/>
        <sz val="10"/>
        <color indexed="24"/>
        <rFont val="Arial"/>
      </rPr>
      <t>Claridad del elemento de la interfaz</t>
    </r>
  </si>
  <si>
    <t>Qué proporción de elementos de la interfaz son explicados por sí mismos?</t>
  </si>
  <si>
    <t>X = A/B
A = Número de elementos de la interfaz los cuales son explicados por sí mismos
B = Número total de elementos de la interfaz</t>
  </si>
  <si>
    <r>
      <rPr>
        <u/>
        <sz val="10"/>
        <color indexed="24"/>
        <rFont val="Arial"/>
      </rPr>
      <t>Facilidad de recuperación de un error operacional</t>
    </r>
  </si>
  <si>
    <t>Qué proporción de funciones puede tolerar error del usuario?</t>
  </si>
  <si>
    <t>X = A/B
A = Número de funciones ejecutadas con tolerancia del error del usuario
B = Número total de las funciones que requieren la capacidad de la tolerancia de error</t>
  </si>
  <si>
    <r>
      <rPr>
        <u/>
        <sz val="10"/>
        <color indexed="24"/>
        <rFont val="Arial"/>
      </rPr>
      <t>Consistencia operacional en uso</t>
    </r>
  </si>
  <si>
    <t>Qué tan consistente son los componentes de la interfaz de usuario?</t>
  </si>
  <si>
    <t>a) X = 1 – A/B
A = Número de mensajes o funciones las cuales el usuario encontró inaceptable contrario con las expectativas del usuario.
b) Y = N/UOT
N = Número de operaciones las cuáles el usuario encontró inaceptable contrario a las expectativas del usuario.
UOT = Tiempo de operación del usuario (durante el período de observación)</t>
  </si>
  <si>
    <r>
      <rPr>
        <u/>
        <sz val="10"/>
        <color indexed="24"/>
        <rFont val="Arial"/>
      </rPr>
      <t>Corrección de error en uso</t>
    </r>
  </si>
  <si>
    <t>Puede el usuario recuperar fácilmente su error o tarea de la recomprobación?
Puede el usuario recuperar fácilmente su entrada?</t>
  </si>
  <si>
    <t>a) X = A/OUT
A = Número de veces que el usuario tiene éxito para cancelar sus errores de operación.
UOT = tiempo de operación del usuario durante el período de observación
Comentario(s) Cuando la función es probada una a una, el cociente también es calculado, que es el cociente del número de las funciones en las cuales el usuario tiene éxito para cancelar su operación a todas las funciones.</t>
  </si>
  <si>
    <r>
      <rPr>
        <u/>
        <sz val="10"/>
        <color indexed="24"/>
        <rFont val="Arial"/>
      </rPr>
      <t>Comprensibilidad del mensaje en uso</t>
    </r>
  </si>
  <si>
    <t>Puede el usuario fácilmente comprender mensajes desde el software del sistema?
Hay algunos mensajes los cuales el usuario se retrasa en entender antes de comenzar la próxima acción?
Puede el usuario memorizar fácilmente el mensaje importante?</t>
  </si>
  <si>
    <t>X = A/UOT
A = Número de veces en que el usuario se detiene brevemente por un largo periodo o falla sucesivamente varias veces en la misma operación, debido a la carencia de la comprensión del mensaje.
UOT =  Tiempo de operación del usuario (periodo de observación)</t>
  </si>
  <si>
    <r>
      <rPr>
        <u/>
        <sz val="10"/>
        <color indexed="24"/>
        <rFont val="Arial"/>
      </rPr>
      <t>Capacidad de deshacer (corrección de error del usuario)</t>
    </r>
  </si>
  <si>
    <t>Qué tan frecuentemente el usuario corrige con éxito los errores de entrada?
Qué tan frecuentemente el usuario deshace errores correctamente?</t>
  </si>
  <si>
    <t xml:space="preserve">a) X = A/B
A = Número de errores de entrada en los cuales el usuario corrige con éxito
B = Número de tentativas para corregir errores de entrada
b) Y = A/B
A = Número de condiciones de error las cuales el usuario corrige con éxito.
B = Número total de las condiciones de error probadas </t>
  </si>
  <si>
    <r>
      <rPr>
        <u/>
        <sz val="10"/>
        <color indexed="24"/>
        <rFont val="Arial"/>
      </rPr>
      <t>Reducción del procedimiento de la operación</t>
    </r>
  </si>
  <si>
    <t>Puede el usuario fácilmente reducir los procedimientos de operación para su conveniencia?</t>
  </si>
  <si>
    <t>X = 1 – A/B
A = Número de procedimientos reducidos de la operación después de personalizar la operación.
B = Número de procedimientos de la operación antes de personalizar la operación.</t>
  </si>
  <si>
    <r>
      <rPr>
        <u/>
        <sz val="10"/>
        <color indexed="24"/>
        <rFont val="Arial"/>
      </rPr>
      <t>Interacción atractiva</t>
    </r>
  </si>
  <si>
    <t>Qué tan atractiva es la interfaz para el usuario?</t>
  </si>
  <si>
    <t>Cuestionario para determinar la atracción de la interfaz a los usuarios, tomando en cuenta cualidades como el color y el diseño gráfico.
Comentario(s) Las ediciones que potencialmente contribuyen a la atracción incluyen:
Alineación de datos (Horizontales y Verticales), agrupación, uso de colores, gráficos clasificados apropiados y razonables, uso de los espacios en blanco/separadores, animación, tipografía e interfaz 3D.</t>
  </si>
  <si>
    <t>Cuestionario para determinar la atracción de la interfaz a los usuarios, después de la experiencia del uso</t>
  </si>
  <si>
    <r>
      <rPr>
        <u/>
        <sz val="10"/>
        <color indexed="24"/>
        <rFont val="Arial"/>
      </rPr>
      <t>Personalización de la apariencia de la interfaz</t>
    </r>
  </si>
  <si>
    <t>Qué proporción de los elementos de la interfaz pueden ser personalizados en apariencia para la satisfacción del usuario?</t>
  </si>
  <si>
    <t>X = A/B
A = Número de elementos de la interfaz personalizados en apariencia para la satisfacción de los usuarios.
B = Número de los elementos de la interfaz que el usuario desea personalizar.</t>
  </si>
  <si>
    <r>
      <rPr>
        <u/>
        <sz val="10"/>
        <color indexed="24"/>
        <rFont val="Arial"/>
      </rPr>
      <t>Conformidad con la usabilidad</t>
    </r>
  </si>
  <si>
    <t>Qué tan conforme es el producto para regulaciones, estándares y convenciones aplicables para la usabilidad?</t>
  </si>
  <si>
    <t>X = A/B
A = Número de datos ejecutados correctamente relacionados con la conformidad de la usabilidad en la evaluación. 
B = Número total de datos de la conformidad</t>
  </si>
  <si>
    <r>
      <rPr>
        <u/>
        <sz val="10"/>
        <color indexed="24"/>
        <rFont val="Arial"/>
      </rPr>
      <t>Tiempo de respuesta</t>
    </r>
  </si>
  <si>
    <t>Cuál es el tiempo estimado para completar una tarea especifica?</t>
  </si>
  <si>
    <t>X = tiempo (calculado o simulado)</t>
  </si>
  <si>
    <r>
      <rPr>
        <u/>
        <sz val="10"/>
        <color indexed="24"/>
        <rFont val="Arial"/>
      </rPr>
      <t>Tiempo del rendimiento de procesamiento</t>
    </r>
  </si>
  <si>
    <t>Cuál es el número estimado de tareas que pueden ser realizar sobre una unidad de tiempo?</t>
  </si>
  <si>
    <t>X = Número de tareas por unidad de tiempo.</t>
  </si>
  <si>
    <r>
      <rPr>
        <u/>
        <sz val="10"/>
        <color indexed="24"/>
        <rFont val="Arial"/>
      </rPr>
      <t>Plazo de entrega</t>
    </r>
  </si>
  <si>
    <t>Cuál es el tiempo estimado para completar un grupo de tareas de mucho trabajo?</t>
  </si>
  <si>
    <r>
      <rPr>
        <u/>
        <sz val="10"/>
        <color indexed="24"/>
        <rFont val="Arial"/>
      </rPr>
      <t>Rendimiento de procesamiento</t>
    </r>
  </si>
  <si>
    <t>Cuantas tareas pueden ser realizadas exitosamente sobre un periodo de tiempo dado?</t>
  </si>
  <si>
    <t>X = A/T
A = Número de tareas completadas. 
T = Periodo de observación</t>
  </si>
  <si>
    <r>
      <rPr>
        <u/>
        <sz val="10"/>
        <color indexed="24"/>
        <rFont val="Arial"/>
      </rPr>
      <t>Rendimiento de procesamiento (Cantidad media de rendimiento)</t>
    </r>
  </si>
  <si>
    <t>Cuál es el número promedio de tareas concurrentes que el sistema puede manejar sobre una unidad de tiempo establecida?</t>
  </si>
  <si>
    <t>X = Xmean / Rmean
Xmean = ∑(Ti)/N
Rmean = rendimiento de procesamiento medio requerido
Xi = Ai / Ti
Ai = Número de tareas concurrentes observadas sobre un periodo de tiempo establecido para la evaluación i-th
Ti = Periodo de tiempo establecido para la evaluación i-th
N = Número de evaluaciones</t>
  </si>
  <si>
    <r>
      <rPr>
        <u/>
        <sz val="10"/>
        <color indexed="24"/>
        <rFont val="Arial"/>
      </rPr>
      <t>Tiempo de espera</t>
    </r>
  </si>
  <si>
    <t>Qué proporción de tiempo los usuarios gastan esperando para que el sistema responda?</t>
  </si>
  <si>
    <t>X = Ta / Tb
Ta = Tiempo total gastado esperando
Tb = Tiempo de la tarea</t>
  </si>
  <si>
    <r>
      <rPr>
        <u/>
        <sz val="10"/>
        <color indexed="24"/>
        <rFont val="Arial"/>
      </rPr>
      <t>Utilización de entrada/salida</t>
    </r>
  </si>
  <si>
    <t>Cuál es la utilización estimada de entrada/salida para completar una tarea especifica?</t>
  </si>
  <si>
    <t>X = número de buffers (calculados o simulados)</t>
  </si>
  <si>
    <r>
      <rPr>
        <u/>
        <sz val="10"/>
        <color indexed="24"/>
        <rFont val="Arial"/>
      </rPr>
      <t>Utilización de la memoria</t>
    </r>
  </si>
  <si>
    <t>Cuál es el tamaño estimado de la memoria que el producto ocupará para terminar una tarea especifica?</t>
  </si>
  <si>
    <t>X = tamaño en bytes (calculado o simulado)</t>
  </si>
  <si>
    <r>
      <rPr>
        <u/>
        <sz val="10"/>
        <color indexed="24"/>
        <rFont val="Arial"/>
      </rPr>
      <t>Densidad del mensaje de la utilización de la memoria</t>
    </r>
  </si>
  <si>
    <t>Cuál es la densidad de mensajes referente a la utilización de entrada/salida en las líneas de código responsables de hacer las llamadas al sistema?</t>
  </si>
  <si>
    <t>X = bits/tiempo (calculado o simulado)
A = Número de mensajes de error relacionado con la memoria.
B = Número de líneas de código relacionadas directamente con las llamadas al sistema.</t>
  </si>
  <si>
    <r>
      <rPr>
        <u/>
        <sz val="10"/>
        <color indexed="24"/>
        <rFont val="Arial"/>
      </rPr>
      <t>Utilización de dispositivos de entrada-salida</t>
    </r>
  </si>
  <si>
    <t>Es la utilización del dispositivo de entrada y salida demasiado alta, causando ineficiencias?</t>
  </si>
  <si>
    <t>X = A/B
A = Tiempo de los dispositivos ocupados de entrada y salida
Time of I/O devices occupied
B = Tiempo especificado el cual esta diseñado para ocupar dispositivos de entrada y salida</t>
  </si>
  <si>
    <r>
      <rPr>
        <u/>
        <sz val="10"/>
        <color indexed="24"/>
        <rFont val="Arial"/>
      </rPr>
      <t>Errores relacionados de entrada y salida</t>
    </r>
  </si>
  <si>
    <t>Cuántas veces el usuario encuentra problemas en operaciones relacionadas del dispositivo de entrada y salida?</t>
  </si>
  <si>
    <t>X = A/T
A = Número de mensajes de alerta o de fallos del sistema.
T = Tiempo de operación del usuario durante la observación del usuario.</t>
  </si>
  <si>
    <r>
      <rPr>
        <u/>
        <sz val="10"/>
        <color indexed="24"/>
        <rFont val="Arial"/>
      </rPr>
      <t>Tiempo de espera del usuario en la utilización de dispositivos de entrada y salida</t>
    </r>
  </si>
  <si>
    <t>Cuál es el impacto de la utilización de dispositivos de entrada y salida sobre los tiempos de espera del usuario?</t>
  </si>
  <si>
    <t xml:space="preserve">T = Tiempo gastado para esperar el final de la operación de dispositivos de entrada y salida. </t>
  </si>
  <si>
    <r>
      <rPr>
        <u/>
        <sz val="10"/>
        <color indexed="24"/>
        <rFont val="Arial"/>
      </rPr>
      <t>Proporción de error/tiempo de la memoria</t>
    </r>
  </si>
  <si>
    <t>Cuantos errores de memoria fueron experimentados sobre un periodo de tiempo y la utilización especificada del recurso?</t>
  </si>
  <si>
    <t>X = A/T
A = Número de mensajes de error o fallas del sistema
T = Tiempo de operación del usuario durante la observación del usuario</t>
  </si>
  <si>
    <r>
      <rPr>
        <u/>
        <sz val="10"/>
        <color indexed="24"/>
        <rFont val="Arial"/>
      </rPr>
      <t>Utilización de la capacidad de transmisión</t>
    </r>
  </si>
  <si>
    <t>Es el software del sistema capaz de realizar tareas dentro de la capacidad de transmisión esperada?</t>
  </si>
  <si>
    <t>X = A/B
A = Capacidad de transmisión
B = Capacidad de transmisión especificada la cuál es designada para ser usada por el software durante la ejecución</t>
  </si>
  <si>
    <r>
      <rPr>
        <u/>
        <sz val="10"/>
        <color indexed="24"/>
        <rFont val="Arial"/>
      </rPr>
      <t>Conformidad con la eficiencia</t>
    </r>
  </si>
  <si>
    <t>Qué tan conforme es la eficiencia del producto aplicado a las regulaciones, estándares y convenciones?</t>
  </si>
  <si>
    <t xml:space="preserve">X = A/B
A = Número de datos correctamente ejecutados relacionados con la conformidad de la eficiencia confirmada en la evaluación. 
B = Número total de la conformidad de los datos </t>
  </si>
  <si>
    <r>
      <rPr>
        <u/>
        <sz val="10"/>
        <color indexed="24"/>
        <rFont val="Arial"/>
      </rPr>
      <t>Preparación de la función de diagnóstico</t>
    </r>
  </si>
  <si>
    <t>Cómo llevar a cabo la disposición de las funciones de diagnóstico?</t>
  </si>
  <si>
    <t>X = A/B
A = Número de funciones de diagnóstico ejecutadas según lo especificado en la revisión
B = número de funciones de diagnóstico requeridas</t>
  </si>
  <si>
    <r>
      <rPr>
        <u/>
        <sz val="10"/>
        <color indexed="24"/>
        <rFont val="Arial"/>
      </rPr>
      <t>Capacidad de análisis de falla</t>
    </r>
  </si>
  <si>
    <t>Puede el usuario identificar la operación específica la cuál causó el fallo?
Puede el mantenedor fácilmente encontrar la causa del fallo?</t>
  </si>
  <si>
    <t>X = 1 – A/B
A = Número de fallas de las cuáles las causas todavía no se encuentran.
B = Número total de fallas registradas.</t>
  </si>
  <si>
    <r>
      <rPr>
        <u/>
        <sz val="10"/>
        <color indexed="24"/>
        <rFont val="Arial"/>
      </rPr>
      <t>Facilidad de registrar los cambios</t>
    </r>
  </si>
  <si>
    <t>¿Se registran adecuadamente los cambios a la especificación y a los módulos con comentarios en el código?</t>
  </si>
  <si>
    <t>X = A/B
A = número de cambios a funciones o módulos que tienen comentarios confirmados
B = total de funciones o módulos modificados</t>
  </si>
  <si>
    <r>
      <rPr>
        <u/>
        <sz val="10"/>
        <color indexed="24"/>
        <rFont val="Arial"/>
      </rPr>
      <t>Complejidad de la modificación</t>
    </r>
  </si>
  <si>
    <t>Puede el mantenedor del usuario cambiar fácilmente el software para resolver problemas?</t>
  </si>
  <si>
    <t>T = Suma(A/B)/N
A = Tiempo de trabajo gastado para el cambio
B = Tamaño del cambio de software 
N = Número de cambios</t>
  </si>
  <si>
    <r>
      <rPr>
        <u/>
        <sz val="10"/>
        <color indexed="24"/>
        <rFont val="Arial"/>
      </rPr>
      <t>Capacidad de control de cambio en el software</t>
    </r>
  </si>
  <si>
    <t>Puede el usuario fácilmente identificar versiones revisadas?
Puede el mantenedor fácilmente cambiar el software y resolver problemas?</t>
  </si>
  <si>
    <t xml:space="preserve">X = A/B
A = Número de cambios del registro de datos registrados actualmente
B = Número de cambios del registro de datos planeados a grabarse lo suficiente para rastrear los cambios del software. </t>
  </si>
  <si>
    <r>
      <rPr>
        <u/>
        <sz val="10"/>
        <color indexed="24"/>
        <rFont val="Arial"/>
      </rPr>
      <t>Localización del impacto de la modificación</t>
    </r>
  </si>
  <si>
    <t>Qué tan grande es el impacto de la modificación sobre los productos de software?</t>
  </si>
  <si>
    <t>X = A/B
A = Número de variables de datos afectadas por la modificación, confirmadas en la revisión.
B = Número total de variables.</t>
  </si>
  <si>
    <r>
      <rPr>
        <u/>
        <sz val="10"/>
        <color indexed="24"/>
        <rFont val="Arial"/>
      </rPr>
      <t>Cambio en la proporción del éxito</t>
    </r>
  </si>
  <si>
    <t>Puede el usuario operar el software del sistema sin fallos después del mantenimiento?
Puede el mantenedor fácilmente mitigar fallos causados por efectos secundarios de mantenimiento?</t>
  </si>
  <si>
    <t>X = Na/Ta
Y = {(Na/Ta) / (Nb/Tb)}
Na = Número de casos en los cuáles el usuario encuentra fallos durante la operación después de que el software fue cambiado.
Nb = Número de casos en los cuáles el usuario encuentra fallos durante la operación antes de que el software sea cambiado.
Ta = Tiempo de operación durante el período de observación especificada después de que el software sea cambiado.
Tb = Tiempo de operación durante el período de observación especificada antes de que el software sea cambiado.</t>
  </si>
  <si>
    <r>
      <rPr>
        <u/>
        <sz val="10"/>
        <color indexed="24"/>
        <rFont val="Arial"/>
      </rPr>
      <t>Localización del impacto de modificación (Fallo que emerge después del cambio)</t>
    </r>
  </si>
  <si>
    <t>X = A/N
A = Número de fallas emergidas después de que la falla es resuelta por el cambio, durante el periodo específico.
N = Número de fallas resueltas</t>
  </si>
  <si>
    <r>
      <rPr>
        <u/>
        <sz val="10"/>
        <color indexed="24"/>
        <rFont val="Arial"/>
      </rPr>
      <t>Facilidad de observación del desarrollo de la prueba</t>
    </r>
  </si>
  <si>
    <t>Qué tan completa es la construcción de las pruebas de resultado exhibidas durante las pruebas?</t>
  </si>
  <si>
    <t>X = A/B
A = Número de puntos de comprobación ejecutados según lo especificado en la revisión
B = Número de puntos de comprobación diseñados</t>
  </si>
  <si>
    <r>
      <rPr>
        <u/>
        <sz val="10"/>
        <color indexed="24"/>
        <rFont val="Arial"/>
      </rPr>
      <t>Re-prueba de la eficiencia</t>
    </r>
  </si>
  <si>
    <t>Pueden el usuario y mantenedor realizar fácilmente la prueba operacional y determinar si el software está o no listo para la operación?</t>
  </si>
  <si>
    <t>X = Suma(T) / N
T = Tiempo gastado a la prueba para asegurarse si la falla reportada fue resuelta o no.
N = Número de fallas resueltas</t>
  </si>
  <si>
    <r>
      <rPr>
        <u/>
        <sz val="10"/>
        <color indexed="24"/>
        <rFont val="Arial"/>
      </rPr>
      <t>Conformidad con la facilidad de mantenimiento</t>
    </r>
  </si>
  <si>
    <t>Qué tan conforme es la facilidad de mantenimiento de el producto a las regulaciones, a los estándares y a las convenciones aplicables?</t>
  </si>
  <si>
    <t>X = A/B
A = Número de datos correctamente ejecutados relacionados con la conformidad de la facilidad de mantenimiento confirmadas en la evaluación.
B = Número total de datos conformes</t>
  </si>
  <si>
    <r>
      <rPr>
        <u/>
        <sz val="10"/>
        <color indexed="24"/>
        <rFont val="Arial"/>
      </rPr>
      <t>Adaptabilidad de las estructuras de datos</t>
    </r>
  </si>
  <si>
    <t>Qué tan adaptable es el producto a los cambios de la estructura de datos?</t>
  </si>
  <si>
    <t>X = A/B
A = Número de estructuras de datos las cuales son operables y no tienen ninguna limitación después de la adaptación, confirmadas en la revisión.
B = Número total de estructuras de datos que requieren la capacidad de adaptación</t>
  </si>
  <si>
    <r>
      <rPr>
        <u/>
        <sz val="10"/>
        <color indexed="24"/>
        <rFont val="Arial"/>
      </rPr>
      <t>Adaptabilidad del ambiente de hardware</t>
    </r>
  </si>
  <si>
    <t>Qué tan adaptable es el producto para los cambios relacionados con el ambiente de hardware?</t>
  </si>
  <si>
    <t xml:space="preserve">X = A/B
A = Número de funciones ejecutadas las cuales son capaces de alcanzar resultados requeridos en múltiples ambientes de Hardware según lo especificado, confirmadas en la revisión
B = Número total de funciones con capacidad de requisitos de la adaptación </t>
  </si>
  <si>
    <r>
      <rPr>
        <u/>
        <sz val="10"/>
        <color indexed="24"/>
        <rFont val="Arial"/>
      </rPr>
      <t>Adaptabilidad del ambiente organizacional</t>
    </r>
  </si>
  <si>
    <t>Qué tan adaptable es el producto al cambio organizacional?</t>
  </si>
  <si>
    <t>X = A/B
A = Número de funciones ejecutadas las cuales son capaces de alcanzar resultados requeridos en múltiples ambientes de la organización y del negocio según lo especificado, confirmado en la revisión.
B = Número total de funciones con capacidad de requisitos de la adaptación del ambiente de la organización y del negocio.</t>
  </si>
  <si>
    <r>
      <rPr>
        <u/>
        <sz val="10"/>
        <color indexed="24"/>
        <rFont val="Arial"/>
      </rPr>
      <t>Amigabilidad del usuario</t>
    </r>
  </si>
  <si>
    <t>Puede el usuario o mantenedor adaptar fácilmente el software al ambiente?</t>
  </si>
  <si>
    <t xml:space="preserve">T = Suma del tiempo de operación del usuario gastado para completar la adaptación del software al ambiente de desarrollo del usuario, cuando el usuario intenta instalar o cambiar el sistema. </t>
  </si>
  <si>
    <r>
      <rPr>
        <u/>
        <sz val="10"/>
        <color indexed="24"/>
        <rFont val="Arial"/>
      </rPr>
      <t>Facilidad de reintentar el setup</t>
    </r>
  </si>
  <si>
    <t>Qué tan fácil es repetir las operaciones del sistema?</t>
  </si>
  <si>
    <t>X = A/B
A = Número de operaciones de reintento llevadas a cabo para el setup, confirmado en la revisión. 
B = Número total de operaciones requeridas del sistema.</t>
  </si>
  <si>
    <r>
      <rPr>
        <u/>
        <sz val="10"/>
        <color indexed="24"/>
        <rFont val="Arial"/>
      </rPr>
      <t>Facilidad de instalación</t>
    </r>
  </si>
  <si>
    <t>Puede el usuario o mantenedor instalar el software fácilmente para el ambiente de operación?</t>
  </si>
  <si>
    <t>X = A/B
A = Número de casos en los cuales un usuario tuvo éxito en cambiar la operación de instalación para su conveniencia.
B = Número total de casos en los cuales un usuario intentó cambiar la operación de instalación para su conveniencia.</t>
  </si>
  <si>
    <r>
      <rPr>
        <u/>
        <sz val="10"/>
        <color indexed="24"/>
        <rFont val="Arial"/>
      </rPr>
      <t>Uso continuo de los datos</t>
    </r>
  </si>
  <si>
    <t>Cuál es la cantidad de datos originales que siguen sin cambiar después de ser reemplazado con este producto?</t>
  </si>
  <si>
    <t>X = A/B
A = Número de datos, que continúan siendo utilizados después del reemplazo, confirmado en la evaluación
B = Número total de datos que requieren ser usados desde los datos viejos después del reemplazo del software.</t>
  </si>
  <si>
    <r>
      <rPr>
        <u/>
        <sz val="10"/>
        <color indexed="24"/>
        <rFont val="Arial"/>
      </rPr>
      <t>Inclusividad de la función</t>
    </r>
  </si>
  <si>
    <t>Cuál es la cantidad de funciones que siguen sin cambiar?</t>
  </si>
  <si>
    <t>X = A/B
A = Número de funciones cubiertas por el nuevo software que produce resultados similares, confirmados en la revisión.
B = Número de funciones en el software anterior.</t>
  </si>
  <si>
    <r>
      <rPr>
        <u/>
        <sz val="10"/>
        <color indexed="24"/>
        <rFont val="Arial"/>
      </rPr>
      <t>Uso continuo de datos</t>
    </r>
  </si>
  <si>
    <t>Puede el usuario o mantenedor continuar fácilmente utilizando los mismos datos después de reemplazar este software con el anterior?
Esta siendo exitosamente la migración del software del sistema?</t>
  </si>
  <si>
    <t xml:space="preserve">X = A/B
A = Número datos los cuáles son usados en otro software que serán reemplazados y que son confirmados para ser utilizados continuamente.
B = Número de datos los cuales son usados en otro software que serán reemplazados y planeados para ser continuamente reutilizables. </t>
  </si>
  <si>
    <t>Puede el usuario o mantenedor continuar fácilmente utilizando funciones similares después de reemplazar este software con el anterior?
Esta siendo exitosamente la migración del software del sistema?</t>
  </si>
  <si>
    <t xml:space="preserve">X = A/B
A = Número de funciones las cuales producen resultados similares según lo producido previamente y donde los cambios no han sido requeridos.
B = Número de funciones probadas las cuales son similares a las funciones proporcionadas por otro software para ser reemplazadas. </t>
  </si>
  <si>
    <r>
      <rPr>
        <u/>
        <sz val="10"/>
        <color indexed="24"/>
        <rFont val="Arial"/>
      </rPr>
      <t>Consistencia funcional al soporte del usuario</t>
    </r>
  </si>
  <si>
    <t>Qué tan consistentes son los nuevos componentes con la interfaz del usuario existente?</t>
  </si>
  <si>
    <t xml:space="preserve">X = 1 – A1/A2
A1 = Número de funciones nuevas las cuales el usuario encuentra inconsistente contrarias a las expectativas del usuario.
A2 = Número de funciones nuevas </t>
  </si>
  <si>
    <t>CONFORMIDAD CON LA PORTABILIDAD</t>
  </si>
  <si>
    <r>
      <rPr>
        <u/>
        <sz val="10"/>
        <color indexed="24"/>
        <rFont val="Arial"/>
      </rPr>
      <t>Conformidad con la portabilidad</t>
    </r>
  </si>
  <si>
    <t>Qué tan conforme es la portabilidad del producto a las regulaciones, a los estándares y a las convenciones aplicables?</t>
  </si>
  <si>
    <t xml:space="preserve">X = 1- A/B
A = Número de datos de la conformidad de la portabilidad que no han sido ejecutados durante la prueba.
B = Número total de datos especificados de la conformidad de la portabilidad </t>
  </si>
  <si>
    <t>Resumen Cal Det</t>
  </si>
  <si>
    <t>Ponderaciones Total</t>
  </si>
  <si>
    <t>Adecuación</t>
  </si>
  <si>
    <t>Exactitud</t>
  </si>
  <si>
    <t>Conformidad con la funcionalidad</t>
  </si>
  <si>
    <t>Resistente al Acceso</t>
  </si>
  <si>
    <t>Resistente a la copia</t>
  </si>
  <si>
    <t>Facilidad de cifrado</t>
  </si>
  <si>
    <t>Resistente a la falsificación</t>
  </si>
  <si>
    <t>Robustez</t>
  </si>
  <si>
    <t>Compatibilidad de la OSI</t>
  </si>
  <si>
    <t>Compatibilidad del Software</t>
  </si>
  <si>
    <t>Compatibilidad de los datos</t>
  </si>
  <si>
    <t>Trazabilidad</t>
  </si>
  <si>
    <t>Conformidad con la interoperabilidad</t>
  </si>
  <si>
    <t>Madurez</t>
  </si>
  <si>
    <t>Tolerancia a fallos</t>
  </si>
  <si>
    <t>Recuperabilidad</t>
  </si>
  <si>
    <t>Conformidad con la fiabilidad</t>
  </si>
  <si>
    <t>Apropiabilidad</t>
  </si>
  <si>
    <t>Facilidad de Aprendizaje</t>
  </si>
  <si>
    <t>Operabilidad</t>
  </si>
  <si>
    <t>Atractibilidad (Likability)</t>
  </si>
  <si>
    <t>Conformidad del uso</t>
  </si>
  <si>
    <t>Comportamiento en el tiempo</t>
  </si>
  <si>
    <t>Utilización de recursos</t>
  </si>
  <si>
    <t>Conformidad con la eficiencia</t>
  </si>
  <si>
    <t>Capacidad de ser analizado</t>
  </si>
  <si>
    <t>Facilidad de Cambio</t>
  </si>
  <si>
    <t>Estabilidad</t>
  </si>
  <si>
    <t>Facilidad de prueba</t>
  </si>
  <si>
    <t>Conformidad con la facilidad de mantenimiento</t>
  </si>
  <si>
    <t>Adaptabilidad</t>
  </si>
  <si>
    <t>Facilidad de instalación</t>
  </si>
  <si>
    <t>Coexistencia</t>
  </si>
  <si>
    <t>Reemplazabilidad</t>
  </si>
  <si>
    <t>Conformidad con la portabilidad</t>
  </si>
  <si>
    <t>Gráficos Cal Det</t>
  </si>
  <si>
    <t>Performance efficiency</t>
  </si>
  <si>
    <t>Métricas</t>
  </si>
  <si>
    <t>FUNCIONALIDAD</t>
  </si>
  <si>
    <t>ADECUACIÓN</t>
  </si>
  <si>
    <t>Métrica externa de Adecuación - Alcance de la implementación funcional</t>
  </si>
  <si>
    <t>Nombre:</t>
  </si>
  <si>
    <t>Functional implementation coverage</t>
  </si>
  <si>
    <t>Propósito:</t>
  </si>
  <si>
    <t>How correct is the functional implementation?</t>
  </si>
  <si>
    <t>Método de aplicación:</t>
  </si>
  <si>
    <t>Count the number of incorrectly implemented or missing functions and compare with the number of functions described in the requirement specifications.</t>
  </si>
  <si>
    <t>Medición, fórmula:</t>
  </si>
  <si>
    <t>X = 1-A/B</t>
  </si>
  <si>
    <t>A = Number of incorrectly implemented or missing functions detected</t>
  </si>
  <si>
    <t>B = Number of functions described in requirement specifications</t>
  </si>
  <si>
    <t>Interpretación:</t>
  </si>
  <si>
    <t xml:space="preserve">0 &lt;= X &lt;= 1  </t>
  </si>
  <si>
    <t>The closer to 1, the more correct</t>
  </si>
  <si>
    <t>Tipo de escala:</t>
  </si>
  <si>
    <t>Absolute</t>
  </si>
  <si>
    <t>Tipo de medida:</t>
  </si>
  <si>
    <t>X = count/count</t>
  </si>
  <si>
    <t>A = count</t>
  </si>
  <si>
    <t>B = count</t>
  </si>
  <si>
    <t>Fuente de medición:</t>
  </si>
  <si>
    <t>Req. Spec</t>
  </si>
  <si>
    <t>Design</t>
  </si>
  <si>
    <t>Source code</t>
  </si>
  <si>
    <t>Review report</t>
  </si>
  <si>
    <t>ISO/IEC 12207 SLCP:</t>
  </si>
  <si>
    <t>Verification</t>
  </si>
  <si>
    <t>Joint review</t>
  </si>
  <si>
    <t>Audiencia:</t>
  </si>
  <si>
    <t>Desarrolladores</t>
  </si>
  <si>
    <t>Requeridores</t>
  </si>
  <si>
    <t>Métrica interna de Adecuación - Estabilidad (o volatilidad) de la especificación funcional</t>
  </si>
  <si>
    <t>Functional specification stability (volatility)</t>
  </si>
  <si>
    <t>How stable is the functional specification during the development life cycle?</t>
  </si>
  <si>
    <t>Count the number of functions changed (added, modified, or deleted) during development life cycle phase, then compare with the number of functions described in the requirement specifications.</t>
  </si>
  <si>
    <t>A = Number of functions changed during development life cycle phases</t>
  </si>
  <si>
    <t>The closer to 1, the more stable</t>
  </si>
  <si>
    <t xml:space="preserve">Absolute </t>
  </si>
  <si>
    <t>Requirements specifications</t>
  </si>
  <si>
    <t>Review Report</t>
  </si>
  <si>
    <t>Validation</t>
  </si>
  <si>
    <t>Quality Assurance</t>
  </si>
  <si>
    <t>Qualification testing</t>
  </si>
  <si>
    <t>Problem Resolution</t>
  </si>
  <si>
    <t>Operation</t>
  </si>
  <si>
    <t>Developers</t>
  </si>
  <si>
    <t>Maintainers</t>
  </si>
  <si>
    <t>Métrica externa de Adecuación - Suficiencia Funcional</t>
  </si>
  <si>
    <t>Functional Adequacy</t>
  </si>
  <si>
    <t>How adequate are the evaluated functions?</t>
  </si>
  <si>
    <t>Number of functions that are suitable for performing the specified tasks comparing to the number of function evaluated.</t>
  </si>
  <si>
    <t>A = Number of functions in which problems are detected in evaluation</t>
  </si>
  <si>
    <t>B = Number of functions evaluated</t>
  </si>
  <si>
    <t>The closer to 1.0, the more adequate</t>
  </si>
  <si>
    <t>Requirement specification</t>
  </si>
  <si>
    <t>Evaluation Report</t>
  </si>
  <si>
    <t>Developer</t>
  </si>
  <si>
    <t>SQA</t>
  </si>
  <si>
    <t>Métrica externa de Adecuación - Integridad de la implementación funcional</t>
  </si>
  <si>
    <t>Functional implementation complétense</t>
  </si>
  <si>
    <t>How complete is the implementation according to requirement specifications?</t>
  </si>
  <si>
    <t>Do functional tests (black box test) of the system according to the requirement specifications.</t>
  </si>
  <si>
    <t xml:space="preserve">Count the number of missing functions detected in evaluation and compare with the number of function described in the requirement specifications. </t>
  </si>
  <si>
    <t>A = Number of missing functions detected in evaluation</t>
  </si>
  <si>
    <t>The closer to 1.0, is the better.</t>
  </si>
  <si>
    <t>Evaluation report</t>
  </si>
  <si>
    <t>Count the number of functions that are complete versus the ones that are not.</t>
  </si>
  <si>
    <t>A = Number of incorrectly implemented or missing functions detected in evaluation</t>
  </si>
  <si>
    <t>EXACTITUD</t>
  </si>
  <si>
    <t>Métrica externa de Exactitud - Exactitud Computacional</t>
  </si>
  <si>
    <t>Computational Accuracy</t>
  </si>
  <si>
    <t>How often do the end users encounter inaccurate results?</t>
  </si>
  <si>
    <t xml:space="preserve">Record the number of inaccurate computations based on specifications. </t>
  </si>
  <si>
    <t>X = A/T</t>
  </si>
  <si>
    <t xml:space="preserve">A = Number of inaccurate computations encountered by users </t>
  </si>
  <si>
    <t>T = Operation time</t>
  </si>
  <si>
    <t>0 &lt;= X</t>
  </si>
  <si>
    <t>The closer to 0 is the better.</t>
  </si>
  <si>
    <t>Ratio.</t>
  </si>
  <si>
    <t>X = count/time</t>
  </si>
  <si>
    <t>T = time</t>
  </si>
  <si>
    <t>Test report</t>
  </si>
  <si>
    <t>User</t>
  </si>
  <si>
    <t>Métrica externa de Exactitud - Precisión</t>
  </si>
  <si>
    <t>Precision</t>
  </si>
  <si>
    <t>How often do the end users encounter results with inadequate precision?</t>
  </si>
  <si>
    <t>Record the number of results with inadequate precision.</t>
  </si>
  <si>
    <t xml:space="preserve">A = Number results encountered by the users with level precision different from required. </t>
  </si>
  <si>
    <t xml:space="preserve">T = Operation time </t>
  </si>
  <si>
    <t>The closer to 0, is the better.</t>
  </si>
  <si>
    <t xml:space="preserve">Test report </t>
  </si>
  <si>
    <t>CONFORMIDAD CON LA FUNCIONALIDAD</t>
  </si>
  <si>
    <t>Métrica externa de la Conformidad con la Funcionalidad - Conformidad estándar de la interfaz</t>
  </si>
  <si>
    <t>Interface Standard compliance</t>
  </si>
  <si>
    <t>How compliant are the interfaces to applicable regulations, standards and conventions?</t>
  </si>
  <si>
    <t xml:space="preserve">Count the number of interfaces that meet required compliance and compare with the number of interfaces requiring compliance as in the specifications. </t>
  </si>
  <si>
    <t>X = A/B</t>
  </si>
  <si>
    <t>A = Number of correctly implemented interfaces as specified.</t>
  </si>
  <si>
    <t>B = Total number of interfaces requiring compliance.</t>
  </si>
  <si>
    <t>0 &lt;= X &lt;= 1</t>
  </si>
  <si>
    <t>The closer to 1.0 is the better.</t>
  </si>
  <si>
    <t>Absolute.</t>
  </si>
  <si>
    <t>Product description of compliance and related standards, conventions or regulations.</t>
  </si>
  <si>
    <t>Test specification and report</t>
  </si>
  <si>
    <t>SEGURIDAD</t>
  </si>
  <si>
    <t>RESISTENTE AL ACCESO</t>
  </si>
  <si>
    <r>
      <rPr>
        <b/>
        <sz val="10"/>
        <color indexed="8"/>
        <rFont val="Arial"/>
      </rPr>
      <t xml:space="preserve">Métrica interna de Resistecia al Acceso - </t>
    </r>
    <r>
      <rPr>
        <b/>
        <sz val="11"/>
        <color indexed="8"/>
        <rFont val="Times New Roman"/>
      </rPr>
      <t>Uso controlado del Acceso</t>
    </r>
  </si>
  <si>
    <t>Access controllability</t>
  </si>
  <si>
    <t>How controllable is access to the system?</t>
  </si>
  <si>
    <t>Count the number of access controllability requirements implemented correctly as in the specifications and compare with the number of access controllability requirements in the specifications.</t>
  </si>
  <si>
    <t>A = Number of access controllability requirements implemented correctly as in the specifications.</t>
  </si>
  <si>
    <t>B = Number of access controllability requirements in the specifications.</t>
  </si>
  <si>
    <t>The closer to 1, the more controllable.</t>
  </si>
  <si>
    <t>Requirers</t>
  </si>
  <si>
    <r>
      <rPr>
        <b/>
        <sz val="10"/>
        <color indexed="8"/>
        <rFont val="Arial"/>
      </rPr>
      <t xml:space="preserve">Métrica externa de Resistencia al Acceso- </t>
    </r>
    <r>
      <rPr>
        <b/>
        <sz val="11"/>
        <color indexed="8"/>
        <rFont val="Times New Roman"/>
      </rPr>
      <t>Facilidad de auditar los Accesos</t>
    </r>
  </si>
  <si>
    <t>Access auditability</t>
  </si>
  <si>
    <t>How complete is the audit trail concerning the user access to the system and data?</t>
  </si>
  <si>
    <t>Evaluate the amount of accesses that the system recorded in the access history database.</t>
  </si>
  <si>
    <t>A = Number of “user accesses to the system and data” recorded in the access history database.</t>
  </si>
  <si>
    <t>B = Number of “user accesses to the system and data” done during evaluation.</t>
  </si>
  <si>
    <t>Test specification</t>
  </si>
  <si>
    <t>Test Report</t>
  </si>
  <si>
    <r>
      <rPr>
        <b/>
        <sz val="10"/>
        <color indexed="8"/>
        <rFont val="Arial"/>
      </rPr>
      <t xml:space="preserve">Métrica externa de Resistencia al Acceso- </t>
    </r>
    <r>
      <rPr>
        <b/>
        <sz val="11"/>
        <color indexed="8"/>
        <rFont val="Times New Roman"/>
      </rPr>
      <t>Uso controlado del Acceso</t>
    </r>
  </si>
  <si>
    <t>Count the number of detected illegal operations with comparing to number of illegal operations as in the specification.</t>
  </si>
  <si>
    <t>A = Number of detected different types of illegal operations.</t>
  </si>
  <si>
    <t>B = Number of types of illegal operations as in the specification.</t>
  </si>
  <si>
    <t>Operation report</t>
  </si>
  <si>
    <t>RESISTENTE A LA COPIA</t>
  </si>
  <si>
    <r>
      <rPr>
        <b/>
        <sz val="10"/>
        <color indexed="8"/>
        <rFont val="Arial"/>
      </rPr>
      <t xml:space="preserve">Métrica externa de Resistencia a la Copia - </t>
    </r>
    <r>
      <rPr>
        <b/>
        <sz val="11"/>
        <color indexed="8"/>
        <rFont val="Times New Roman"/>
      </rPr>
      <t>Incidentes de copia</t>
    </r>
  </si>
  <si>
    <t>Incidentes de copia</t>
  </si>
  <si>
    <t>Cuántos incidentes de copia ilegal son realizados en el software</t>
  </si>
  <si>
    <t>Contar el número de incidentes de copia ilegal del software y compararlo con el número total de incidentes de seguridad relacionados con el software.</t>
  </si>
  <si>
    <t>A =  Número de incidentes de copia ilegal del software.</t>
  </si>
  <si>
    <t>B = Número total de incidentes de seguridad relacionados con el software.</t>
  </si>
  <si>
    <t>Entre más cercano a 0, mejor.</t>
  </si>
  <si>
    <t>Absoluta</t>
  </si>
  <si>
    <t>X = contador/contador</t>
  </si>
  <si>
    <t>A = contador</t>
  </si>
  <si>
    <t>B = contador</t>
  </si>
  <si>
    <t>Informe de revisión</t>
  </si>
  <si>
    <t>Validación</t>
  </si>
  <si>
    <t xml:space="preserve">Auditorores </t>
  </si>
  <si>
    <t>FACILIDAD DEL CIFRADO</t>
  </si>
  <si>
    <r>
      <rPr>
        <b/>
        <sz val="10"/>
        <color indexed="8"/>
        <rFont val="Arial"/>
      </rPr>
      <t xml:space="preserve">Métrica interna de Facilidad del Cifrado - </t>
    </r>
    <r>
      <rPr>
        <b/>
        <sz val="11"/>
        <color indexed="8"/>
        <rFont val="Times New Roman"/>
      </rPr>
      <t>Cifrado de datos</t>
    </r>
  </si>
  <si>
    <t xml:space="preserve">Data encryption </t>
  </si>
  <si>
    <t>How complete is the implementation of data encryption?</t>
  </si>
  <si>
    <t xml:space="preserve">Count the number of implemented instances of encryptable/decryptable data items as specified and compare with the number of instances of data items requiring data ecryption/cedryption facility as in specifications. </t>
  </si>
  <si>
    <t>A = Number of implemented instances of encryptable/decryptable data items as specified confirmed in review.</t>
  </si>
  <si>
    <t>B = Number of items requiring data encryption/decryption facility as in specifications.</t>
  </si>
  <si>
    <t>The closer to 1, the more complete.</t>
  </si>
  <si>
    <t>RESISTENCIA A LA FALSIFICACIÓN</t>
  </si>
  <si>
    <r>
      <rPr>
        <b/>
        <sz val="10"/>
        <color indexed="8"/>
        <rFont val="Arial"/>
      </rPr>
      <t xml:space="preserve">Métrica externa de Resistencia a la Falsificación - </t>
    </r>
    <r>
      <rPr>
        <b/>
        <sz val="11"/>
        <color indexed="8"/>
        <rFont val="Times New Roman"/>
      </rPr>
      <t>Incidentes de falsificación</t>
    </r>
  </si>
  <si>
    <t>Incidentes de falsificación</t>
  </si>
  <si>
    <t>Cuántos incidentes de falsificación son realizados en el software</t>
  </si>
  <si>
    <t>Contar el número de incidentes de falsificación del software y compararlo con el número total de incidentes de seguridad relacionados con el software.</t>
  </si>
  <si>
    <t>A =  Número de incidentes de falsificación del software.</t>
  </si>
  <si>
    <t>ROBUSTEZ</t>
  </si>
  <si>
    <r>
      <rPr>
        <b/>
        <sz val="10"/>
        <color indexed="8"/>
        <rFont val="Arial"/>
      </rPr>
      <t xml:space="preserve">Métrica externa de Robustez - </t>
    </r>
    <r>
      <rPr>
        <b/>
        <sz val="11"/>
        <color indexed="8"/>
        <rFont val="Times New Roman"/>
      </rPr>
      <t>Prevención de la corrupción de datos</t>
    </r>
  </si>
  <si>
    <t>Data corruption prevention</t>
  </si>
  <si>
    <t>What is the frequency of data corruption events?</t>
  </si>
  <si>
    <t>Count the occurrences of major and minor data corruption events.</t>
  </si>
  <si>
    <t>a) X = 1 - A/N</t>
  </si>
  <si>
    <t xml:space="preserve">    A = Number of time that a major data corruption event occurred.</t>
  </si>
  <si>
    <t>N = Number of test cases tried data to cause data corruption event.</t>
  </si>
  <si>
    <t>b) Y = 1 - B/N</t>
  </si>
  <si>
    <t xml:space="preserve">    A = Number of times that a minor data corruption event occurred.</t>
  </si>
  <si>
    <t>c) Z = A/T or B/T</t>
  </si>
  <si>
    <t xml:space="preserve">    A = Period of operation time (during operation testing)</t>
  </si>
  <si>
    <t>a) 0 &lt;= X &lt;= 1</t>
  </si>
  <si>
    <t xml:space="preserve">    The closer to 1.0, is the better.</t>
  </si>
  <si>
    <t>b) 0 &lt;= Y &lt;= 1</t>
  </si>
  <si>
    <t>c) 0 &lt;= Z</t>
  </si>
  <si>
    <t xml:space="preserve">    The closer to 0, is the better.</t>
  </si>
  <si>
    <t>a) Absolute</t>
  </si>
  <si>
    <t>b) Absolute</t>
  </si>
  <si>
    <t>c) Ratio</t>
  </si>
  <si>
    <t>a) X = count/count</t>
  </si>
  <si>
    <t xml:space="preserve">    A = count</t>
  </si>
  <si>
    <t xml:space="preserve">    N = count</t>
  </si>
  <si>
    <t>b) Y = count/count</t>
  </si>
  <si>
    <t xml:space="preserve">    B = count</t>
  </si>
  <si>
    <t>c) Z = count/time</t>
  </si>
  <si>
    <t xml:space="preserve">    T = time</t>
  </si>
  <si>
    <t>Maintainer</t>
  </si>
  <si>
    <t>CONFORMIDAD CON LA SEGURIDAD</t>
  </si>
  <si>
    <r>
      <rPr>
        <b/>
        <sz val="10"/>
        <color indexed="8"/>
        <rFont val="Arial"/>
      </rPr>
      <t xml:space="preserve">Métrica interna de Conformidad con la Seguridad - </t>
    </r>
    <r>
      <rPr>
        <b/>
        <sz val="11"/>
        <color indexed="8"/>
        <rFont val="Times New Roman"/>
      </rPr>
      <t>Regulación de la seguridad</t>
    </r>
  </si>
  <si>
    <t>Regulación de la seguridad</t>
  </si>
  <si>
    <t>Cuántas regulaciones de seguridad se están cumpliendo</t>
  </si>
  <si>
    <t>Evaluar el número de regulaciones de seguridad que se cumplen y compararlas con el número de regulaciones de seguridad que se deberían cumplir según las especificaciones.</t>
  </si>
  <si>
    <t>A =  Número de regulaciones de seguridad que se cumplen.</t>
  </si>
  <si>
    <t>B = Número de regulaciones de seguridad que se deben cumplir según las especificaciones.</t>
  </si>
  <si>
    <t>Entre más cercano a 1, mejor.</t>
  </si>
  <si>
    <t>Especificación de requisitos</t>
  </si>
  <si>
    <t>Código fuente</t>
  </si>
  <si>
    <t>INTEROPERABILIDAD</t>
  </si>
  <si>
    <t>COMPATIBILIDAD DE LA OSI</t>
  </si>
  <si>
    <t>Métrica externa de la Compatibilidad de la OSI - Intercambiabilidad de los datos (éxito del usuario basado en intentos)</t>
  </si>
  <si>
    <t>Data exchangeability (User’s success attempt based)</t>
  </si>
  <si>
    <t>How often does the end user fail to exchange data between target software and other software?</t>
  </si>
  <si>
    <t>How often are the data transfers between target software and other software successful?</t>
  </si>
  <si>
    <t>Can user usually succeed in exchanging data?</t>
  </si>
  <si>
    <t>Count the number of cases that interface functions were used and failed.</t>
  </si>
  <si>
    <t>a) X = 1 – A/B</t>
  </si>
  <si>
    <t>A = Number of cases in which user failed to exchange with other software or systems.</t>
  </si>
  <si>
    <t>B = Number of cases in which user attempted to exchange data.</t>
  </si>
  <si>
    <t>b)Y = A/T</t>
  </si>
  <si>
    <t>T = Period of operation time</t>
  </si>
  <si>
    <t>The closer to 1 is the better.</t>
  </si>
  <si>
    <t>0 &lt;= Y</t>
  </si>
  <si>
    <t>Y = count/time</t>
  </si>
  <si>
    <t>Requirement specification (User manual)</t>
  </si>
  <si>
    <t>COMPATIBILIDAD DEL SOFTWARE</t>
  </si>
  <si>
    <r>
      <rPr>
        <b/>
        <sz val="10"/>
        <color indexed="8"/>
        <rFont val="Arial"/>
      </rPr>
      <t xml:space="preserve">Métrica externa de la Compatibilidad del Software - </t>
    </r>
    <r>
      <rPr>
        <b/>
        <sz val="11"/>
        <color indexed="8"/>
        <rFont val="Times New Roman"/>
      </rPr>
      <t>Interoperabilidad con el software</t>
    </r>
  </si>
  <si>
    <t>Interoperabilidad con el software</t>
  </si>
  <si>
    <t>Qué tan interoperable es el software con otros programas</t>
  </si>
  <si>
    <t>Medir la cantidad de software con el que se interactuó de forma satisfactoria y compararlo con la cantidad de software con el que se debió interactuar según los requisitos.</t>
  </si>
  <si>
    <t>A =  Cantidad de software con que se interactuó satisfactoriamente.</t>
  </si>
  <si>
    <t>B = Cantidad de software con que se debe interactuar según las especificaciones.</t>
  </si>
  <si>
    <t>Entre más cercano a 1, más interoperable.</t>
  </si>
  <si>
    <t>COMPATIBILIDAD DE LOS DATOS</t>
  </si>
  <si>
    <r>
      <rPr>
        <b/>
        <sz val="10"/>
        <color indexed="8"/>
        <rFont val="Arial"/>
      </rPr>
      <t xml:space="preserve">Métrica interna de Compatibilidad de los Datos - </t>
    </r>
    <r>
      <rPr>
        <b/>
        <sz val="11"/>
        <color indexed="8"/>
        <rFont val="Times New Roman"/>
      </rPr>
      <t>Intercambiabilidad de Datos (Basado en el formato de datos)</t>
    </r>
  </si>
  <si>
    <t>Data exchangeability (Data format based)</t>
  </si>
  <si>
    <t>How correctly have the interface data formats been implemented?</t>
  </si>
  <si>
    <t xml:space="preserve">Count the number of interface data formats that have been implemented correctly as in the specifications and compare to the number of data formats to be exchanged as in the specifications. </t>
  </si>
  <si>
    <t xml:space="preserve">A = Number of interface data formats that have been implemented correctly as in the specifications. </t>
  </si>
  <si>
    <t>B = Number of data formats to be exchanged as in the specifications.</t>
  </si>
  <si>
    <t>The closer to 1, the more correct.</t>
  </si>
  <si>
    <r>
      <rPr>
        <b/>
        <sz val="10"/>
        <color indexed="8"/>
        <rFont val="Arial"/>
      </rPr>
      <t xml:space="preserve">Métrica externa de la Compatibilidad de los Datos - </t>
    </r>
    <r>
      <rPr>
        <b/>
        <sz val="11"/>
        <color indexed="8"/>
        <rFont val="Times New Roman"/>
      </rPr>
      <t>Intercambio de los datos</t>
    </r>
  </si>
  <si>
    <t>Intercambio de los datos</t>
  </si>
  <si>
    <t>Cantidad de aplicaciones que pueden intercambiar datos</t>
  </si>
  <si>
    <t>Contar el número de aplicaciones con las que se puede intercambiar datos.</t>
  </si>
  <si>
    <t>X = 1/N</t>
  </si>
  <si>
    <t>N =  Número de aplicaciones con los cuales se pude intercambiar datos.</t>
  </si>
  <si>
    <t>X = contador</t>
  </si>
  <si>
    <t>N = contador</t>
  </si>
  <si>
    <t>Informe de pruebas</t>
  </si>
  <si>
    <t>Operación</t>
  </si>
  <si>
    <r>
      <rPr>
        <b/>
        <sz val="10"/>
        <color indexed="8"/>
        <rFont val="Arial"/>
      </rPr>
      <t xml:space="preserve">Métrica externa de la Trazabilidad - </t>
    </r>
    <r>
      <rPr>
        <b/>
        <sz val="11"/>
        <color indexed="8"/>
        <rFont val="Times New Roman"/>
      </rPr>
      <t>Iteraciones grabadas</t>
    </r>
  </si>
  <si>
    <t>Iteraciones grabadas</t>
  </si>
  <si>
    <t>Cuánta trazabilidad tiene el software</t>
  </si>
  <si>
    <t>Contar el número total de iteracciones grabadas y compararlas con el número total de iteracciones entre las partes con las que se debe interoperar.</t>
  </si>
  <si>
    <t>A =  Total de interacciones grabadas</t>
  </si>
  <si>
    <t>B = Total de interacciones entre las partes con las que se debe interoperar.</t>
  </si>
  <si>
    <t>Entre más cercano a 1, mayor trazabilidad.</t>
  </si>
  <si>
    <r>
      <rPr>
        <b/>
        <sz val="10"/>
        <color indexed="8"/>
        <rFont val="Arial"/>
      </rPr>
      <t xml:space="preserve">Métrica interna de la Conformidad con la Interoperabilidad - </t>
    </r>
    <r>
      <rPr>
        <b/>
        <sz val="11"/>
        <color indexed="8"/>
        <rFont val="Times New Roman"/>
      </rPr>
      <t>Regulación de interoperabilidad</t>
    </r>
  </si>
  <si>
    <t>Regulación de interoperabilidad</t>
  </si>
  <si>
    <t>Cuántas regulaciones de interoperabilidad se están cumpliendo</t>
  </si>
  <si>
    <t>Evaluar el número de regulaciones de interoperabilidad que se cumplen y compararlas con el número de regulaciones de interoperabilidad que se deberían cumplir según las especificaciones.</t>
  </si>
  <si>
    <t>A =  Número de regulaciones de interoperabilidad que se cumplen.</t>
  </si>
  <si>
    <t>B = Número de regulaciones de interoperabilidad que se deben cumplir según las especificaciones.</t>
  </si>
  <si>
    <t>FIABILIDAD</t>
  </si>
  <si>
    <t>MADUREZ</t>
  </si>
  <si>
    <t>Métrica interna de Madurez - Detección de fallas</t>
  </si>
  <si>
    <t>Fault detection</t>
  </si>
  <si>
    <t>How many faults were detected in reviewed product?</t>
  </si>
  <si>
    <t xml:space="preserve">Count the number of detected faults in review and compare it to the number of estimated faults to be detected in this phase. </t>
  </si>
  <si>
    <t>A = Absolute number of faults detected in review</t>
  </si>
  <si>
    <t>B = Number of estimated faults to be detected in review(using past history or reference model)</t>
  </si>
  <si>
    <t>A high value for X implies good product quality, while A=0 does not necessarily imply fault free status of the reviewed item.</t>
  </si>
  <si>
    <t>Value A comes from review report.</t>
  </si>
  <si>
    <t>Value B comes from the organization database.</t>
  </si>
  <si>
    <t>Métrica interna de Madurez - Remoción de fallos</t>
  </si>
  <si>
    <t>Fault removal</t>
  </si>
  <si>
    <t>How many faults have been corrected?</t>
  </si>
  <si>
    <t>What is the proportion of faults removed?</t>
  </si>
  <si>
    <t xml:space="preserve">Count the number of faults removed during design/coding and compare it to the number of faults detected in review during design/coding. </t>
  </si>
  <si>
    <t>X = A</t>
  </si>
  <si>
    <t>A = Number of corrected faults in design/coding</t>
  </si>
  <si>
    <t>Y = A/B</t>
  </si>
  <si>
    <t>A = Number of corrected faults in design/coding.</t>
  </si>
  <si>
    <t>B = Number of faults detected in review.</t>
  </si>
  <si>
    <t>A high value for X implies, that less faults remain</t>
  </si>
  <si>
    <t>0 &lt;= Y &lt;= 1</t>
  </si>
  <si>
    <t>The closer to 1, the better (more faults removed)</t>
  </si>
  <si>
    <t>Y = count/count</t>
  </si>
  <si>
    <t>Value A comes from review fault removal report.</t>
  </si>
  <si>
    <t>Value B comes from review report.</t>
  </si>
  <si>
    <t>Métrica interna de Madurez - Suficiencia de Prueba</t>
  </si>
  <si>
    <t>Test adequacy</t>
  </si>
  <si>
    <t>How much of the required test cases are covered by the test plan?</t>
  </si>
  <si>
    <t>Count the number of test cases planned and compare it to the number of test cases required to obtain adequate test coverage.</t>
  </si>
  <si>
    <t>A = Number of test cases designed in test plan and confirmed in review.</t>
  </si>
  <si>
    <t>B = Number of test cases required.</t>
  </si>
  <si>
    <t>Where X is greater the better adequacy.</t>
  </si>
  <si>
    <t xml:space="preserve">Value A comes from test plan </t>
  </si>
  <si>
    <t>Value B comes from requirements</t>
  </si>
  <si>
    <t>QA</t>
  </si>
  <si>
    <t>Problem resolution</t>
  </si>
  <si>
    <t>Métrica externa de Madurez - Densidad de la falla contra los casos de prueba</t>
  </si>
  <si>
    <t>Failure density against test cases</t>
  </si>
  <si>
    <t>How many failures were detected during defined trial period?</t>
  </si>
  <si>
    <t>Count the number of detected failures and performed test cases.</t>
  </si>
  <si>
    <t>X = A1/A2</t>
  </si>
  <si>
    <t>A1 = Number of detected failures</t>
  </si>
  <si>
    <t>A2 = Number of performed test cases</t>
  </si>
  <si>
    <t>It depends on stage of testing</t>
  </si>
  <si>
    <t>At the later stages, smaller is better.</t>
  </si>
  <si>
    <t>Problem report</t>
  </si>
  <si>
    <t>Integration</t>
  </si>
  <si>
    <t>Qualification Testing</t>
  </si>
  <si>
    <t>Tester</t>
  </si>
  <si>
    <t>Métrica externa de Madurez - Densidad de las fallas</t>
  </si>
  <si>
    <t>Fault density</t>
  </si>
  <si>
    <t>How many faults were detected during defined trial period?</t>
  </si>
  <si>
    <t>Count the number of detected faults and compute density</t>
  </si>
  <si>
    <t>A = Number of detected faults</t>
  </si>
  <si>
    <t>B = product size</t>
  </si>
  <si>
    <t>X = count/size</t>
  </si>
  <si>
    <t>B = size</t>
  </si>
  <si>
    <t>Métrica externa de Madurez - Remoción de fallos</t>
  </si>
  <si>
    <t>Fault renoval</t>
  </si>
  <si>
    <t xml:space="preserve">Count the number of faults removed during testing and compare with the total number of faults detected and total number of faults predicted </t>
  </si>
  <si>
    <t>a) X = A1/A2</t>
  </si>
  <si>
    <t xml:space="preserve">    A1 = Number of corrected faults </t>
  </si>
  <si>
    <t>A2 = Total number of actually detected faults</t>
  </si>
  <si>
    <t>b) Y = A1/A3</t>
  </si>
  <si>
    <t xml:space="preserve">    A3 = Total number of predicted talent faults in the software product.</t>
  </si>
  <si>
    <t xml:space="preserve">   The closer to 1.0, is better as fewer faults remain.</t>
  </si>
  <si>
    <t>b) 0 &lt;= Y</t>
  </si>
  <si>
    <r>
      <rPr>
        <sz val="11"/>
        <color indexed="8"/>
        <rFont val="Times New Roman"/>
      </rPr>
      <t>a)</t>
    </r>
    <r>
      <rPr>
        <sz val="7"/>
        <color indexed="8"/>
        <rFont val="Times New Roman"/>
      </rPr>
      <t xml:space="preserve">   </t>
    </r>
    <r>
      <rPr>
        <sz val="11"/>
        <color indexed="8"/>
        <rFont val="Times New Roman"/>
      </rPr>
      <t>Absolute.</t>
    </r>
  </si>
  <si>
    <r>
      <rPr>
        <sz val="11"/>
        <color indexed="8"/>
        <rFont val="Times New Roman"/>
      </rPr>
      <t>b)</t>
    </r>
    <r>
      <rPr>
        <sz val="7"/>
        <color indexed="8"/>
        <rFont val="Times New Roman"/>
      </rPr>
      <t xml:space="preserve">   </t>
    </r>
    <r>
      <rPr>
        <sz val="11"/>
        <color indexed="8"/>
        <rFont val="Times New Roman"/>
      </rPr>
      <t>Absolute.</t>
    </r>
  </si>
  <si>
    <t>Organization Database</t>
  </si>
  <si>
    <t>Métrica externa de Madurez - Tiempo medio entre fallas (MTBF)</t>
  </si>
  <si>
    <t>Mean time between failures (MTBF)</t>
  </si>
  <si>
    <t>How frequently does the software fail in operation?</t>
  </si>
  <si>
    <t>Count the number of failures occurred during a defined period of operation and compute the average interval between the failures.</t>
  </si>
  <si>
    <t>a) X = T1/A</t>
  </si>
  <si>
    <t>b) Y = T2/A</t>
  </si>
  <si>
    <t>T1 = operation time</t>
  </si>
  <si>
    <t>T2 = sum of time intervals between consecutive failure occurrences</t>
  </si>
  <si>
    <t>A = total number of actually detected failures (Failures occurred during observed operation time)</t>
  </si>
  <si>
    <t>0 &lt; X,Y</t>
  </si>
  <si>
    <t>The longer is the better as longer time can be expected between failures.</t>
  </si>
  <si>
    <t>a) Ratio.</t>
  </si>
  <si>
    <t>b) Ration</t>
  </si>
  <si>
    <t>A = Count</t>
  </si>
  <si>
    <t>T1 = Time</t>
  </si>
  <si>
    <t>T2 = Time</t>
  </si>
  <si>
    <t>X = time/count</t>
  </si>
  <si>
    <t>Y = time/count</t>
  </si>
  <si>
    <t>Operation (test) report</t>
  </si>
  <si>
    <t>Operation testing</t>
  </si>
  <si>
    <t>TOLERANCIA A FALLOS</t>
  </si>
  <si>
    <t>Métrica interna de Tolerancia a fallos - Prevención de fallas</t>
  </si>
  <si>
    <t>Failure avoidance</t>
  </si>
  <si>
    <t>How many fault patterns were brought under control to avoid critical and serious failures?</t>
  </si>
  <si>
    <t>Count the number of avoided fault patterns and compare it to the number of fault patterns to be considered.</t>
  </si>
  <si>
    <t>A = Number of fault patterns having avoidance in design/code</t>
  </si>
  <si>
    <t>B = Number of fault patterns to be considered</t>
  </si>
  <si>
    <r>
      <rPr>
        <b/>
        <i/>
        <sz val="11"/>
        <color indexed="8"/>
        <rFont val="Times New Roman"/>
      </rPr>
      <t>Comment(s)</t>
    </r>
    <r>
      <rPr>
        <sz val="11"/>
        <color indexed="8"/>
        <rFont val="Times New Roman"/>
      </rPr>
      <t xml:space="preserve"> Fault pattern examples out of range data deadlock</t>
    </r>
  </si>
  <si>
    <r>
      <rPr>
        <b/>
        <i/>
        <sz val="11"/>
        <color indexed="8"/>
        <rFont val="Times New Roman"/>
      </rPr>
      <t>Comment(s)</t>
    </r>
    <r>
      <rPr>
        <sz val="11"/>
        <color indexed="8"/>
        <rFont val="Times New Roman"/>
      </rPr>
      <t xml:space="preserve"> Fault tree analysis technique may be used to detected fault patterns.</t>
    </r>
  </si>
  <si>
    <t>Where X is greater the better failure avoidance.</t>
  </si>
  <si>
    <t>Value A comes from review report</t>
  </si>
  <si>
    <t>Value B comes from requirement specification document.</t>
  </si>
  <si>
    <t>Métrica externa de Tolerancia a Fallos - Evasión de la interrupción</t>
  </si>
  <si>
    <t>Breakdown avoidance</t>
  </si>
  <si>
    <t>How often the software product causes the break down of the total production environment?</t>
  </si>
  <si>
    <t>Count the number of breakdowns occurrence with respect to number of failures.</t>
  </si>
  <si>
    <t>If it is under operation, analyze log of user operation history.</t>
  </si>
  <si>
    <t>X = 1 – A/B</t>
  </si>
  <si>
    <t>A = Number of breakdowns</t>
  </si>
  <si>
    <t>B = Number of failures</t>
  </si>
  <si>
    <t>RECUPERABILIDAD</t>
  </si>
  <si>
    <t>Métrica interna de Recuperabilidad - Facilidad de Restauración</t>
  </si>
  <si>
    <t>Restorability</t>
  </si>
  <si>
    <t>How capable is the product in restoring itself after abnormal event or at request?</t>
  </si>
  <si>
    <t>Count the number of implemented restoration requirements and compare it to the number of restoration requirements in the specifications.</t>
  </si>
  <si>
    <t>Restoration requirement examples: database checkpoint, transaction checkpoint, redo function, undo function.</t>
  </si>
  <si>
    <t>A = Number of implemented restoration requirements confirmed in review</t>
  </si>
  <si>
    <t>B = Number of restoration requirements in the specifications</t>
  </si>
  <si>
    <t>Where X is greater, the better restorability</t>
  </si>
  <si>
    <t>A comes from review document</t>
  </si>
  <si>
    <t>B comes from requirements or design document</t>
  </si>
  <si>
    <t>Métrica externa de Recuperabilidad - Tiempo medio de inactividad</t>
  </si>
  <si>
    <t>Mean down time</t>
  </si>
  <si>
    <t>What is the average time the system stays unavailable when a failure occurs before gradual start up?</t>
  </si>
  <si>
    <t>Measure the down time each time the system is unavailable during a specified trial period and compute the mean time.</t>
  </si>
  <si>
    <t>X = T/N</t>
  </si>
  <si>
    <t>T = Total down time</t>
  </si>
  <si>
    <t>N = Number of observed breakdowns</t>
  </si>
  <si>
    <t>The worst case or distribution of down time should be measured.</t>
  </si>
  <si>
    <t>0 &lt; X</t>
  </si>
  <si>
    <t>The smaller is the better, system will be down for shorter time.</t>
  </si>
  <si>
    <t>Ratio</t>
  </si>
  <si>
    <t>T = Time</t>
  </si>
  <si>
    <t>N = Count</t>
  </si>
  <si>
    <t>Métrica externa de Recuperabilidad - Facilidad de Restauración</t>
  </si>
  <si>
    <t>Count the number of successful restorations and compare it to the number of tested restoration required in the specifications.</t>
  </si>
  <si>
    <t>Restoration requirement examples: database checkpoint, transaction checkpoint, redo function, undo function, etc.</t>
  </si>
  <si>
    <t>A = Number of restoration cases successfully done</t>
  </si>
  <si>
    <t>B = Number of restoration cases tested as per requirements</t>
  </si>
  <si>
    <t>The larger and closer to 1.0 is better, as he product is more capable to restore in defined cases.</t>
  </si>
  <si>
    <t>Test specification or User manual</t>
  </si>
  <si>
    <t>Operation Report</t>
  </si>
  <si>
    <t>CONFORMIDAD CON LA FIABILIDAD</t>
  </si>
  <si>
    <t>Métrica externa de la Conformidad con la Fiabilidad - Conformidad con la Fiabilidad</t>
  </si>
  <si>
    <t>Reability compliance</t>
  </si>
  <si>
    <t>How compliant is the reliability of the product to applicable regulations, standards and conventions?</t>
  </si>
  <si>
    <t>Count the number of items requiring compliance that have been met and compare with the number of items requiring compliance as in the specification</t>
  </si>
  <si>
    <t>X = 1- A/B</t>
  </si>
  <si>
    <t>A = Number of reliability compliance items specified that have not been implemented during testing</t>
  </si>
  <si>
    <t>B = Total number of reliability compliance items specified</t>
  </si>
  <si>
    <t>Product description (User manual or Specification) of compliance and related standards, conventions or regulations.</t>
  </si>
  <si>
    <t>Supplier</t>
  </si>
  <si>
    <t>USABILIDAD</t>
  </si>
  <si>
    <t>APROPIABILIDAD</t>
  </si>
  <si>
    <t>Métrica interna de Apropiabilidad - Integridad de la descripción</t>
  </si>
  <si>
    <t>Completeness of description</t>
  </si>
  <si>
    <t>What proportion of functions (or types of function) are described in the product description?</t>
  </si>
  <si>
    <t>Count the number of functions which are adequately described and compare with the total number of functions in the product.</t>
  </si>
  <si>
    <t xml:space="preserve">A = Number of functions (or types of functions) described in the product description </t>
  </si>
  <si>
    <t>B = Total number of functions (or types of functions)</t>
  </si>
  <si>
    <t>Métrica interna de Apropiabilidad - Capacidad de la demostración</t>
  </si>
  <si>
    <t>Demonstration capability</t>
  </si>
  <si>
    <t>What proportion of functions requiring demonstration have demonstration capability?</t>
  </si>
  <si>
    <t>Count the number of functions that are adequately demonstrable and compare with the total number of functions requiring demonstration capability.</t>
  </si>
  <si>
    <t>A = Number of functions demonstrated and confirmed in review</t>
  </si>
  <si>
    <t>B = Total number of functions requiring demonstration capability</t>
  </si>
  <si>
    <t>The closer to 1, the more capable.</t>
  </si>
  <si>
    <t>Métrica interna de Apropiabilidad - Funciones Evidentes</t>
  </si>
  <si>
    <t>Evident functions</t>
  </si>
  <si>
    <t>What proportion of the product functions are evident to the user?</t>
  </si>
  <si>
    <t>Count the number of functions that are evident to the user and compare with the total number of functions.</t>
  </si>
  <si>
    <t>A = Number of functions (or types of functions) evident to the user</t>
  </si>
  <si>
    <t>The closer to 1, the better</t>
  </si>
  <si>
    <t>Métrica interna de Apropiabilidad - Comprensibilidad de la función</t>
  </si>
  <si>
    <t>Function understandability</t>
  </si>
  <si>
    <t>What proportion of the product functions will the user be able to understand correctly?</t>
  </si>
  <si>
    <t>Count the number of user interface functions where purposes is understood by the user and compare with the number of user interface functions.</t>
  </si>
  <si>
    <t>A = Number of user interface functions whose purpose is understood by the user</t>
  </si>
  <si>
    <t>B = Number of user interface functions</t>
  </si>
  <si>
    <t>Métrica externa de la Apropiabilidad - Integridad de la descripción</t>
  </si>
  <si>
    <t>What proportion of functions (or types of function) is understood after reading the product description?</t>
  </si>
  <si>
    <t>Conduct user test and interview user with questionnaires or observe user behavior.</t>
  </si>
  <si>
    <t>Count the number of functions which are adequately understood and compare with the total number of functions in the product.</t>
  </si>
  <si>
    <t>A = Number of functions (or types of functions) understood.</t>
  </si>
  <si>
    <t>User Manual</t>
  </si>
  <si>
    <t>Métrica externa de la Apropiabilidad - Eficacia de la Demostración</t>
  </si>
  <si>
    <t>Demonstration effectiveness</t>
  </si>
  <si>
    <t>What proportion of functions can the user operate successfully after a demonstration or tutorial?</t>
  </si>
  <si>
    <t>Observe the behavior of the user who is trying to see demonstration/tutorial.</t>
  </si>
  <si>
    <t>Observation may employ human cognitive action monitoring approach with video camera.</t>
  </si>
  <si>
    <t>A = Number of functions operated successfully</t>
  </si>
  <si>
    <t>B = Number of demonstrations/tutorials accessed</t>
  </si>
  <si>
    <t>B = Count</t>
  </si>
  <si>
    <t>X = Count/Count</t>
  </si>
  <si>
    <t>Métrica externa de la Apropiabilidad - Comprensibilidad de la función</t>
  </si>
  <si>
    <t>Conduct user test and interview user with questionnaires.</t>
  </si>
  <si>
    <t>Count the number of user interface functions where purposes are easily understood by the user and compare with the number of functions available for user.</t>
  </si>
  <si>
    <t>A = Number of user interface functions whose purpose is correctly described by the user</t>
  </si>
  <si>
    <t>B = Number of functions available from the interface.</t>
  </si>
  <si>
    <t>The closer to 1.0 the better.</t>
  </si>
  <si>
    <t>Métrica externa de la Apropiabilidad - Entrada y salida comprensibles</t>
  </si>
  <si>
    <t>Understandable input and output</t>
  </si>
  <si>
    <t>Can users understand what is required as input data and what is provided as output by software system?</t>
  </si>
  <si>
    <t>Conduct user test and interview user with questionnaires or observe user behaviour.</t>
  </si>
  <si>
    <t>Count the number of input and output data items understood by the user and compare with the total number of them available for user.</t>
  </si>
  <si>
    <t>A = Number of input and output data items which user successfully understands</t>
  </si>
  <si>
    <t>B = Number of input and output data items available from the interface</t>
  </si>
  <si>
    <t>FACILIDAD DE APRENDIZAJE</t>
  </si>
  <si>
    <t>Métrica interna de Aprendizaje - Integridad de la documentación del usuario y/o de la facilidad de la ayuda</t>
  </si>
  <si>
    <t>Completeness of user documentation and/or help facility</t>
  </si>
  <si>
    <t>What proportion of functions are described in the user documentation and/or help facility?</t>
  </si>
  <si>
    <t>Count the number of functions implemented with help facility and/or documentation and compare with the total number of functions in product.</t>
  </si>
  <si>
    <t>A = Number of functions described</t>
  </si>
  <si>
    <t>B = Total of number of functions provided</t>
  </si>
  <si>
    <t>The closer to 1, the more complete</t>
  </si>
  <si>
    <t>Métrica externa de la Facilidad de Aprendizaje - Facilidad de aprender de la función</t>
  </si>
  <si>
    <t>Ease of function learning</t>
  </si>
  <si>
    <t>How long does the user take to learn to use a function?</t>
  </si>
  <si>
    <t>Conduct user test and observe user behaviour</t>
  </si>
  <si>
    <t>T = Mean time taken to learn to use a function correctly</t>
  </si>
  <si>
    <t>0 &lt; T</t>
  </si>
  <si>
    <t>The shorter is the better.</t>
  </si>
  <si>
    <t>User monitoring record</t>
  </si>
  <si>
    <t>Métrica externa de la Facilidad de Aprendizaje - Facilidad de aprender a realizar una tarea en uso</t>
  </si>
  <si>
    <t>Ease of learning to perform a task in use</t>
  </si>
  <si>
    <t>How long does the user take to learn how to perform the specified task efficiently?</t>
  </si>
  <si>
    <t>Observe user behaviour from when they start to learn until they begin to operate efficiently</t>
  </si>
  <si>
    <t>T = Sum of user operation time until user achieved to perform the specified task within a short time</t>
  </si>
  <si>
    <t>Métrica externa de la Facilidad de Aprendizaje - Eficacia de la documentación del usuario y/o la ayuda del sistema</t>
  </si>
  <si>
    <t>Effectiveness of the user documentation and/or help system</t>
  </si>
  <si>
    <t>What proportion of task can be completed correctly after using the user documentation and/or help system?</t>
  </si>
  <si>
    <t>Conduct user test and observe user behaviour.</t>
  </si>
  <si>
    <t>Count the number of tasks successfully completed after accessing online help and/or documentation and compare with the total number of tasks tested.</t>
  </si>
  <si>
    <t>A = Number of tasks successfully completed after accessing online help and/or documentation</t>
  </si>
  <si>
    <t>B = Total of number of tasks tested.</t>
  </si>
  <si>
    <t>0 &lt;= X &lt;=1</t>
  </si>
  <si>
    <t>Human interface designer</t>
  </si>
  <si>
    <t>Métrica externa de la Facilidad de Aprendizaje - Eficacia de la documentación del usuario y/o la ayuda del sistema en uso</t>
  </si>
  <si>
    <t>Effectiveness of the user documentation and/or help systems in use</t>
  </si>
  <si>
    <t>What proportion of functions can be used correctly after reading the documentation or using help systems?</t>
  </si>
  <si>
    <t>Observe user behaviour.</t>
  </si>
  <si>
    <t>Count the number of functions used correctly after reading the documentation or using help systems and compare with the total number of functions.</t>
  </si>
  <si>
    <t>A = Number of functions that can be used</t>
  </si>
  <si>
    <t>User manual</t>
  </si>
  <si>
    <t>Métrica externa de la Facilidad de Aprendizaje - Accesibilidad de la ayuda</t>
  </si>
  <si>
    <t>Help accessibility</t>
  </si>
  <si>
    <t>What proportion of the help topics can the user locate?</t>
  </si>
  <si>
    <t>Conduct use test and observe user behaviour.</t>
  </si>
  <si>
    <t>Count the number of tasks for which correct online help is located and compare with the total number of tasks tested.</t>
  </si>
  <si>
    <t>A = Number of tasks for which correct online help is located</t>
  </si>
  <si>
    <t>B = Total of number of tasks tested</t>
  </si>
  <si>
    <t>Métrica externa de la Facilidad de Aprendizaje - Frecuencia de la ayuda</t>
  </si>
  <si>
    <t>Help frequency</t>
  </si>
  <si>
    <t>How frequently does a user have to access help to learn operation to complete his/her work task?</t>
  </si>
  <si>
    <t>Count the number of cases that a user accesses help to complete his/her task.</t>
  </si>
  <si>
    <t>A = Number of accesses to help until a user completes his/her task.</t>
  </si>
  <si>
    <t>X = count</t>
  </si>
  <si>
    <t>OPERABILIDAD</t>
  </si>
  <si>
    <t>Métrica interna de Operabilidad - Facilidad de cancelar la operacion del usuario</t>
  </si>
  <si>
    <t>User operation cancellability</t>
  </si>
  <si>
    <t>What proportion of functions can be cancelled prior to completion?</t>
  </si>
  <si>
    <t>Count the number of implemented functions, which can be cancelled by the user prior to completion and compare it with the number of functions requiring the precancellation capability.</t>
  </si>
  <si>
    <t>A = Number of implemented functions which can be cancelled by the user</t>
  </si>
  <si>
    <t>B = Number of functions requiring the precancellation capability</t>
  </si>
  <si>
    <t>The closer to 1, the better cancellability</t>
  </si>
  <si>
    <t>Métrica interna de Operabilidad - Facilidad de anular la operación del usuario</t>
  </si>
  <si>
    <t>User operation Undoability</t>
  </si>
  <si>
    <t>What proportion of functions can be undone?</t>
  </si>
  <si>
    <t>Count the number of implemented functions, which can be undone by the user after completion and compare it with the number of functions.</t>
  </si>
  <si>
    <t>A = Number of implemented functions which can be undone by the user</t>
  </si>
  <si>
    <t xml:space="preserve">B = Number of functions </t>
  </si>
  <si>
    <t>The closer to 1, the better undoability</t>
  </si>
  <si>
    <t>Métrica interna de Operabilidad - Claridad del Mensaje</t>
  </si>
  <si>
    <t>Message Clarity</t>
  </si>
  <si>
    <t>What proportion of messages are self-explanatory?</t>
  </si>
  <si>
    <t>Count the numbers of implemented messages with clear explanations and compare it with the total number of messages implemented.</t>
  </si>
  <si>
    <t xml:space="preserve">A = Number of implemented messages with clear explanations </t>
  </si>
  <si>
    <t>B = Number of messages implemented</t>
  </si>
  <si>
    <t>The closer to 1, the more clear</t>
  </si>
  <si>
    <t>Métrica interna de Operabilidad - Claridad del elemento de la interfaz</t>
  </si>
  <si>
    <t>Interface element clarity</t>
  </si>
  <si>
    <t>What proportion of interface elements are self-explanatory?</t>
  </si>
  <si>
    <t>Count the numbers of interface elements which are self explanatory and compare it with the total number of interface elements.</t>
  </si>
  <si>
    <t>A = Number of interface elements which are self-explanatory.</t>
  </si>
  <si>
    <t>B = Total number of interface elements.</t>
  </si>
  <si>
    <t>The closer to 1, the more clear.</t>
  </si>
  <si>
    <t>Métrica interna de Operabilidad - Facilidad de recuperación de un error operacional</t>
  </si>
  <si>
    <t>Operational error recoverability</t>
  </si>
  <si>
    <t>What proportion of functions can tolerate user error?</t>
  </si>
  <si>
    <t>Count the number of functions implemented with user error tolerance and compare it to the total number of functions requiring the tolerance capability</t>
  </si>
  <si>
    <t xml:space="preserve">A = Number of functions implemented with user error tolerance  </t>
  </si>
  <si>
    <t>B = Total number of functions requiring the tolerance capability</t>
  </si>
  <si>
    <t>The closer to 1, the more recoverable.</t>
  </si>
  <si>
    <t>Métrica externa de la Operabilidad - Consistencia operacional en uso</t>
  </si>
  <si>
    <t>Operational consistency in use</t>
  </si>
  <si>
    <t>How consistent are the component of the user interface?</t>
  </si>
  <si>
    <t>Observe the behaviour of the user and ask the opinion</t>
  </si>
  <si>
    <t>A = Number of messages or functions which user found unacceptably inconsistent with the user’s expectation.</t>
  </si>
  <si>
    <t>b) Y = N/UOT</t>
  </si>
  <si>
    <t>N = Number operations which user found unacceptably inconsistent with user’s expectation</t>
  </si>
  <si>
    <t>UOT = user operating time (during observation period)</t>
  </si>
  <si>
    <t>The closer to 1, is the better.</t>
  </si>
  <si>
    <t>The smaller and closer to 0, is the better.</t>
  </si>
  <si>
    <t>b) Ratio</t>
  </si>
  <si>
    <t>UOT = Time</t>
  </si>
  <si>
    <t>Y = Count/Time</t>
  </si>
  <si>
    <t>Métrica externa de la Operabilidad - Corrección de error en uso</t>
  </si>
  <si>
    <t>Error correction in use</t>
  </si>
  <si>
    <t>Can user easily recover his/her error or retry task?</t>
  </si>
  <si>
    <t>Can user easily recover his/her input?</t>
  </si>
  <si>
    <t>Observe the behaviour of the user who is operating software.</t>
  </si>
  <si>
    <t>a) X = A/OUT</t>
  </si>
  <si>
    <t>A = Number of times that the user succeeds to cancel their error operation</t>
  </si>
  <si>
    <t>UOT = user operating time during observation period</t>
  </si>
  <si>
    <r>
      <rPr>
        <b/>
        <i/>
        <sz val="11"/>
        <color indexed="8"/>
        <rFont val="Times New Roman"/>
      </rPr>
      <t>Comment(s)</t>
    </r>
    <r>
      <rPr>
        <sz val="11"/>
        <color indexed="8"/>
        <rFont val="Times New Roman"/>
      </rPr>
      <t xml:space="preserve"> When function is tested one by one, the ratio be also calculated, that is the ratio of number of functions which user succeeds to cancel his/her operation to all functions.</t>
    </r>
  </si>
  <si>
    <t>The higher the better.</t>
  </si>
  <si>
    <t>X = Count/Time</t>
  </si>
  <si>
    <t>Métrica externa de la Operabilidad - Comprensibilidad del mensaje en uso</t>
  </si>
  <si>
    <t>Message understandability in use</t>
  </si>
  <si>
    <t>Can user easily understand messages from software system?</t>
  </si>
  <si>
    <t>Is there any message which caused the user a delay in understanding before starting the next action?</t>
  </si>
  <si>
    <t>Can user easily memorise important message?</t>
  </si>
  <si>
    <t>Observe user behaviour who is operating software.</t>
  </si>
  <si>
    <t>X = A/UOT</t>
  </si>
  <si>
    <t>A = Number of times that the user pauses for a long period or successively and repeatedly fails at the same operation, because of the lack of message comprehension.</t>
  </si>
  <si>
    <t>UOT = User operating time (observation period)</t>
  </si>
  <si>
    <t>Métrica externa de la Operabilidad - Capacidad de deshacer (corrección de error del usuario)</t>
  </si>
  <si>
    <t>Undoability (User error correction)</t>
  </si>
  <si>
    <t>How frequently does the user successfully correct input errors?</t>
  </si>
  <si>
    <t>How frequently does the user correctly undo errors?</t>
  </si>
  <si>
    <t>a) X = A/B</t>
  </si>
  <si>
    <t>A = Number of input errors which the user successfully corrects</t>
  </si>
  <si>
    <t>B = Number of attempts to correct input errors</t>
  </si>
  <si>
    <t>b) Y = A/B</t>
  </si>
  <si>
    <t>A = Number of error conditions which the user successfully corrects</t>
  </si>
  <si>
    <t>B = Total number of error conditions tested</t>
  </si>
  <si>
    <t>Métrica externa de la Operabilidad - Reducción del procedimiento de la operación</t>
  </si>
  <si>
    <t>Operation procedure reduction</t>
  </si>
  <si>
    <t>Can user easily reduce operation procedures for his/her convenience?</t>
  </si>
  <si>
    <t>Count user’s strokes for specified operation and compare them between before and after customizing operation.</t>
  </si>
  <si>
    <t>A = Number of reduced operation procedures after customizing operation</t>
  </si>
  <si>
    <t>B = Number of operation procedures before customizing operation</t>
  </si>
  <si>
    <t>ATRACTIBILIDAD</t>
  </si>
  <si>
    <t>Métrica interna de Atractibilidad - Interacción atractiva</t>
  </si>
  <si>
    <t>Atractive interaction</t>
  </si>
  <si>
    <t>How attractive is the interface to the user?</t>
  </si>
  <si>
    <t>Questionnaire to users</t>
  </si>
  <si>
    <t>Questionnaire to assess the attractiveness of the interface to users, taking account of attributes such as color and graphical design.</t>
  </si>
  <si>
    <r>
      <rPr>
        <b/>
        <i/>
        <sz val="11"/>
        <color indexed="8"/>
        <rFont val="Times New Roman"/>
      </rPr>
      <t xml:space="preserve">Comment(s) </t>
    </r>
    <r>
      <rPr>
        <sz val="11"/>
        <color indexed="8"/>
        <rFont val="Times New Roman"/>
      </rPr>
      <t>Issues that potentially contribute to attractiveness include: Alignment of items (Vertical and Horizontal), Grouping, Use of colours, Appropriate and reasonable sized graphics, Use of whitespace/separators/ borders, Animation, Typography, and 3D interface.</t>
    </r>
  </si>
  <si>
    <t>Assessment classification</t>
  </si>
  <si>
    <t>Ordinal</t>
  </si>
  <si>
    <t>X = count/count (Count is a score)</t>
  </si>
  <si>
    <t>Métrica externa de Atractibilidad - Interacción atractiva</t>
  </si>
  <si>
    <t>Questionnaire to assess the attractiveness of the interface to users, after experience of usage.</t>
  </si>
  <si>
    <t>Depende on its questionnaire scoring method.</t>
  </si>
  <si>
    <t>Count</t>
  </si>
  <si>
    <t>Questionnaire result</t>
  </si>
  <si>
    <t>Métrica externa de Atractibilidad - Personalización de la apariencia de la interfaz</t>
  </si>
  <si>
    <t xml:space="preserve">Interface appearance customizability </t>
  </si>
  <si>
    <t>What proportion of interface elements can be customized in appearance to the user’s satisfaction?</t>
  </si>
  <si>
    <t>A = Number of interface elements customized in appearance to user’s satisfaction</t>
  </si>
  <si>
    <t>B = Number of interface elements that the user wishes to customise</t>
  </si>
  <si>
    <t>User’s requests</t>
  </si>
  <si>
    <t>CONFORMIDAD DE USO</t>
  </si>
  <si>
    <t>Métrica interna de la Conformidad de Uso - Conformidad con la usabilidad</t>
  </si>
  <si>
    <t>Usability compliance</t>
  </si>
  <si>
    <t>How compliant is the product to applicable regulations, standards and conventions for usability?</t>
  </si>
  <si>
    <t>Count the number of items requiring compliance that have been met and compare with the number of items requiring compliance as in the specification.</t>
  </si>
  <si>
    <t>A = Number of correctly implemented items related to usability compliance confirmed in evaluation</t>
  </si>
  <si>
    <t>B = Total number of compliance items</t>
  </si>
  <si>
    <t>The closer to 1, the more compliant.</t>
  </si>
  <si>
    <t>Specification of compliance and related standards, conventions or regulations.</t>
  </si>
  <si>
    <t>EFICIENCIA</t>
  </si>
  <si>
    <t>COMPORTAMIENTO EN EL TIEMPO</t>
  </si>
  <si>
    <t>Métrica interna del Comportamiento en el Tiempo - Tiempo de respuesta</t>
  </si>
  <si>
    <t>Response time</t>
  </si>
  <si>
    <t>What is the estimated time to complete a specified task?</t>
  </si>
  <si>
    <t>Evaluate the efficiency of the operating system and the application system calls. Estimate the response time based on this.</t>
  </si>
  <si>
    <t>The following may be measured,</t>
  </si>
  <si>
    <t>- all or parts of design specifications</t>
  </si>
  <si>
    <t>- test complete transaction path</t>
  </si>
  <si>
    <t>- test complete modules/parts of software product</t>
  </si>
  <si>
    <t>- complete software product during test phase</t>
  </si>
  <si>
    <t>X = time (calculated or simulated)</t>
  </si>
  <si>
    <t>The shorter the better</t>
  </si>
  <si>
    <t>X = time</t>
  </si>
  <si>
    <t>Known operating system.</t>
  </si>
  <si>
    <t>Estimated time in system calls.</t>
  </si>
  <si>
    <t>Métrica interna del Comportamiento en el Tiempo - Tiempo del rendimiento de procesamiento</t>
  </si>
  <si>
    <t>Throughput time</t>
  </si>
  <si>
    <t>What is the estimated number of tasks that can be performed over a unit of time?</t>
  </si>
  <si>
    <t>Evaluate the efficiency of handling resources in the system. Make a factor based upon the application calls to the system in handling the resources.</t>
  </si>
  <si>
    <t>X = Number of tasks per unit of time</t>
  </si>
  <si>
    <t>The greater the better</t>
  </si>
  <si>
    <t>Métrica interna del Comportamiento en el Tiempo - Plazo de entrega</t>
  </si>
  <si>
    <t>Turnaround time</t>
  </si>
  <si>
    <t>What is the estimated time to complete a group of related tasks as job lot?</t>
  </si>
  <si>
    <t>Evaluate the efficiency of the operating system and the application system calls.</t>
  </si>
  <si>
    <t>Estimate the response time to complete a group of related tasks based on this.</t>
  </si>
  <si>
    <t>Métrica externa del Comportamiento en el Tiempo - Rendimiento de procesamiento</t>
  </si>
  <si>
    <t>Throughput</t>
  </si>
  <si>
    <t>How many tasks can be successfully performed over a given period of time?</t>
  </si>
  <si>
    <t>Calibrate each task according to the intended priority given.</t>
  </si>
  <si>
    <t>Start several job tasks.</t>
  </si>
  <si>
    <t>Measure the time it takes for the measured task to complete its operation.</t>
  </si>
  <si>
    <t>Keep a record of each attempt.</t>
  </si>
  <si>
    <t>A = Number of completed task.</t>
  </si>
  <si>
    <t xml:space="preserve">T = Observation time period. </t>
  </si>
  <si>
    <t>The larger is the better.</t>
  </si>
  <si>
    <t>Testing report</t>
  </si>
  <si>
    <t>Operation report showing elapse time</t>
  </si>
  <si>
    <t>Sys./Sw. Integration</t>
  </si>
  <si>
    <t>Maintenance</t>
  </si>
  <si>
    <t>Métrica externa del Comportamiento en el Tiempo - Rendimiento de procesamiento (Cantidad media de rendimiento)</t>
  </si>
  <si>
    <t>Throughput (Mean amount of throughput)</t>
  </si>
  <si>
    <t>What is the average number of concurrent task the system can handle over a set unit of time?</t>
  </si>
  <si>
    <t>Calibrate each task according to intended priority.</t>
  </si>
  <si>
    <t>Execute a number of concurrent tasks.</t>
  </si>
  <si>
    <t>Measure the time it takes to complete the selected task in the given traffic.</t>
  </si>
  <si>
    <t>X = Xmean / Rmean</t>
  </si>
  <si>
    <r>
      <rPr>
        <sz val="11"/>
        <color indexed="8"/>
        <rFont val="Times New Roman"/>
      </rPr>
      <t>Xmean = ∑(T</t>
    </r>
    <r>
      <rPr>
        <vertAlign val="subscript"/>
        <sz val="11"/>
        <color indexed="8"/>
        <rFont val="Times New Roman"/>
      </rPr>
      <t>i</t>
    </r>
    <r>
      <rPr>
        <sz val="11"/>
        <color indexed="8"/>
        <rFont val="Times New Roman"/>
      </rPr>
      <t>)/N</t>
    </r>
  </si>
  <si>
    <t>Rmean = required mean throughput</t>
  </si>
  <si>
    <r>
      <rPr>
        <sz val="11"/>
        <color indexed="8"/>
        <rFont val="Times New Roman"/>
      </rPr>
      <t>X</t>
    </r>
    <r>
      <rPr>
        <vertAlign val="subscript"/>
        <sz val="11"/>
        <color indexed="8"/>
        <rFont val="Times New Roman"/>
      </rPr>
      <t>i</t>
    </r>
    <r>
      <rPr>
        <sz val="11"/>
        <color indexed="8"/>
        <rFont val="Times New Roman"/>
      </rPr>
      <t xml:space="preserve"> = A</t>
    </r>
    <r>
      <rPr>
        <vertAlign val="subscript"/>
        <sz val="11"/>
        <color indexed="8"/>
        <rFont val="Times New Roman"/>
      </rPr>
      <t>i</t>
    </r>
    <r>
      <rPr>
        <sz val="11"/>
        <color indexed="8"/>
        <rFont val="Times New Roman"/>
      </rPr>
      <t xml:space="preserve"> / T</t>
    </r>
    <r>
      <rPr>
        <vertAlign val="subscript"/>
        <sz val="11"/>
        <color indexed="8"/>
        <rFont val="Times New Roman"/>
      </rPr>
      <t>i</t>
    </r>
  </si>
  <si>
    <r>
      <rPr>
        <sz val="11"/>
        <color indexed="8"/>
        <rFont val="Times New Roman"/>
      </rPr>
      <t>A</t>
    </r>
    <r>
      <rPr>
        <vertAlign val="subscript"/>
        <sz val="11"/>
        <color indexed="8"/>
        <rFont val="Times New Roman"/>
      </rPr>
      <t>i</t>
    </r>
    <r>
      <rPr>
        <sz val="11"/>
        <color indexed="8"/>
        <rFont val="Times New Roman"/>
      </rPr>
      <t xml:space="preserve"> = Number of concurrent tasks observed over set period of time for i-th evaluation</t>
    </r>
  </si>
  <si>
    <r>
      <rPr>
        <sz val="11"/>
        <color indexed="8"/>
        <rFont val="Times New Roman"/>
      </rPr>
      <t>T</t>
    </r>
    <r>
      <rPr>
        <vertAlign val="subscript"/>
        <sz val="11"/>
        <color indexed="8"/>
        <rFont val="Times New Roman"/>
      </rPr>
      <t>i</t>
    </r>
    <r>
      <rPr>
        <sz val="11"/>
        <color indexed="8"/>
        <rFont val="Times New Roman"/>
      </rPr>
      <t xml:space="preserve"> = Set period of time for i-th evaluation</t>
    </r>
  </si>
  <si>
    <t>N = Number of evaluations</t>
  </si>
  <si>
    <t>Xmean = Count</t>
  </si>
  <si>
    <t>Rmean = Count</t>
  </si>
  <si>
    <t>Ai = Count</t>
  </si>
  <si>
    <t>Ti = Time</t>
  </si>
  <si>
    <t>Xi = Count/Time</t>
  </si>
  <si>
    <t>Métrica externa del Comportamiento en el Tiempo - Tiempo de espera</t>
  </si>
  <si>
    <t>Waiting time</t>
  </si>
  <si>
    <t>What proportion of the time do users spend waiting for the system to respond?</t>
  </si>
  <si>
    <t>Execute a number of scenarios of concurrent tasks.</t>
  </si>
  <si>
    <t>Measure the time it takes to complete the selected operation(s).</t>
  </si>
  <si>
    <t>Keep a record of each attempt and compute the mean time for each scenario.</t>
  </si>
  <si>
    <t>X = Ta / Tb</t>
  </si>
  <si>
    <t>Ta = Total time spent waiting</t>
  </si>
  <si>
    <t>Tb = Task time</t>
  </si>
  <si>
    <t>The smaller is the better.</t>
  </si>
  <si>
    <t>Ta = Time</t>
  </si>
  <si>
    <t>Tb = Time</t>
  </si>
  <si>
    <t>X = Time/Time</t>
  </si>
  <si>
    <t>UTILIZACIÓN DE RECURSOS</t>
  </si>
  <si>
    <t>Métrica interna de la Utilización de Recursos - Utilización de entrada/salida</t>
  </si>
  <si>
    <t>I/O Utilization</t>
  </si>
  <si>
    <t>What is the estimated I/O utilization to complete a specified task?</t>
  </si>
  <si>
    <t>Estimate the I/O utilization requirement for the application</t>
  </si>
  <si>
    <t>X = number of buffers (calculated or simulated)</t>
  </si>
  <si>
    <t>X = size</t>
  </si>
  <si>
    <t>Métrica interna de la Utilización de Recursos - Utilización de la memoria</t>
  </si>
  <si>
    <t>Memory utilization</t>
  </si>
  <si>
    <t>What is the estimated memory size that the product will occupy to complete a specified task?</t>
  </si>
  <si>
    <t>Estimate the memory requirement</t>
  </si>
  <si>
    <t>X = size in bytes (calculated or simulated)</t>
  </si>
  <si>
    <t>The lesser the better</t>
  </si>
  <si>
    <t>Estimated size of memory utilization.</t>
  </si>
  <si>
    <t>Métrica interna de la Utilización de Recursos - Densidad del mensaje de la utilización de la memoria</t>
  </si>
  <si>
    <t>Memory utilization message density</t>
  </si>
  <si>
    <t>What is the density of messages relating to memory utilization in the lines of code responsible in making system calls?</t>
  </si>
  <si>
    <t>Count the number of error messages pertaining to memory failure and warning and compare it to the estimated number of lines of code responsible in system calls.</t>
  </si>
  <si>
    <t>X = bits/time (calculated or simulated)</t>
  </si>
  <si>
    <t>A = Number of memory related error messages</t>
  </si>
  <si>
    <t>B = Number of lines of code directly related to system calls</t>
  </si>
  <si>
    <t>Métrica externa del Comportamiento en el Tiempo - Utilización de dispositivos de entrada-salida</t>
  </si>
  <si>
    <t>I/O devices utilization</t>
  </si>
  <si>
    <t>Is the I/O device utilization too high, causing inefficiencies?</t>
  </si>
  <si>
    <t>Execute concurrently a large number of tasks, record I/O device utilization, and compare with the design objectives.</t>
  </si>
  <si>
    <t>A = Time of I/O devices occupied</t>
  </si>
  <si>
    <t>B = Specified time which is designed to occupy I/O devices</t>
  </si>
  <si>
    <t>The less than and nearer to 1, is the better.</t>
  </si>
  <si>
    <t>A = Time</t>
  </si>
  <si>
    <t>B = Time</t>
  </si>
  <si>
    <t xml:space="preserve">Operation report </t>
  </si>
  <si>
    <t>Métrica externa del Comportamiento en el Tiempo - Errores relacionados de entrada y salida</t>
  </si>
  <si>
    <t>I/O related errors</t>
  </si>
  <si>
    <t>How often does the user encounter problems in I/O device related operations?</t>
  </si>
  <si>
    <t>Calibrate the test conditions.</t>
  </si>
  <si>
    <t>Emulate a condition whereby the system reaches a situation of maximum I/O load.</t>
  </si>
  <si>
    <t>Run the application and record number of errors due to I/O failure and warnings.</t>
  </si>
  <si>
    <t>A = Number of warning messages or system failures</t>
  </si>
  <si>
    <t>T = User operating time during user observation</t>
  </si>
  <si>
    <t>Métrica externa del Comportamiento en el Tiempo - Tiempo de espera del usuario en la utilización de dispositivos de entrada y salida</t>
  </si>
  <si>
    <t>User waiting time of I/O devices utilization</t>
  </si>
  <si>
    <t>What is the impact of I/O device utilization on the user wait times?</t>
  </si>
  <si>
    <t>Execute concurrently a large amount of tasks and measure the user wait times as a result of I/O device operation.</t>
  </si>
  <si>
    <t>T = Time spent to wait for finish of I/O devices operation.</t>
  </si>
  <si>
    <t>Métrica externa del Comportamiento en el Tiempo - Proporción de error/tiempo de la memoria</t>
  </si>
  <si>
    <t>Ratio of memory error/time</t>
  </si>
  <si>
    <t>How many memory errors were experienced over a set period of time and specified resource utilization?</t>
  </si>
  <si>
    <t>Emulate a condition whereby the system reaches a situation of maximum load.</t>
  </si>
  <si>
    <t>Run the application and record number of errors due to memory failure and warnings.</t>
  </si>
  <si>
    <t>Métrica externa del Comportamiento en el Tiempo - Utilización de la capacidad de transmisión</t>
  </si>
  <si>
    <t>Transmission capacity utilization</t>
  </si>
  <si>
    <t>Is software system capable of performing tasks within expected transmission capacity?</t>
  </si>
  <si>
    <t>Execute concurrently specified tasks with multiple users, observe transmission capacity and compare specified one.</t>
  </si>
  <si>
    <t>A = Transmission capacity</t>
  </si>
  <si>
    <t>B = Specified transmission capacity which is designed to be used by the software during execution</t>
  </si>
  <si>
    <t>The less than and nearer to the 1 is the better.</t>
  </si>
  <si>
    <t>A = size</t>
  </si>
  <si>
    <t>X = size/size</t>
  </si>
  <si>
    <t>CONFORMIDAD CON LA EFICIENCIA</t>
  </si>
  <si>
    <t>Métrica interna de la Conformidad con la Eficiencia - Conformidad con la eficiencia</t>
  </si>
  <si>
    <t>Efficiency compliance</t>
  </si>
  <si>
    <t>How compliant is the efficiency of the product to applicable regulations, standards and conventions?</t>
  </si>
  <si>
    <t>A = Number of correctly implemented items related to efficiency compliance confirmed in evaluation</t>
  </si>
  <si>
    <t>Specification of compliance and related standards, conventions or regulations</t>
  </si>
  <si>
    <t>MANTENIBILIDAD</t>
  </si>
  <si>
    <t>CAPACIDAD DE SER ANALIZADO</t>
  </si>
  <si>
    <t>Métrica interna de la Capacidad de ser Analizado - Preparación de la función de diagnóstico</t>
  </si>
  <si>
    <t>Readiness of diagnostic function</t>
  </si>
  <si>
    <t xml:space="preserve">How thorough is the provision of the diagnostic functions? </t>
  </si>
  <si>
    <t>Count the number of implemented diagnostic functions as specified and compare it to the number of diagnostic functions required in specifications.</t>
  </si>
  <si>
    <t>A = Number of implemented diagnostic functions as specified confirmed in review</t>
  </si>
  <si>
    <t>B = Number of diagnostic functions required</t>
  </si>
  <si>
    <t>The closer to 1, the better implementation of diagnostic</t>
  </si>
  <si>
    <r>
      <rPr>
        <b/>
        <i/>
        <sz val="11"/>
        <color indexed="8"/>
        <rFont val="Times New Roman"/>
      </rPr>
      <t>Comment(s)</t>
    </r>
    <r>
      <rPr>
        <sz val="11"/>
        <color indexed="8"/>
        <rFont val="Times New Roman"/>
      </rPr>
      <t xml:space="preserve"> It is necessary to convert this value to the &lt;0,1&gt; interval if making summarization of characteristics.</t>
    </r>
  </si>
  <si>
    <t>Value B comes from requirement specifications</t>
  </si>
  <si>
    <t>Users</t>
  </si>
  <si>
    <t>Métrica externa de la Capacidad de ser analizado - Capacidad de análisis de falla</t>
  </si>
  <si>
    <t>Failure analysis capability</t>
  </si>
  <si>
    <t>Can user identify the specific operation which caused failure?</t>
  </si>
  <si>
    <t>Can maintainer easily find cause of failure?</t>
  </si>
  <si>
    <t>Observe behaviour of user or maintainer who is trying to resolve failures</t>
  </si>
  <si>
    <t>A = Number of failures of which causes are still not found</t>
  </si>
  <si>
    <t>B = Total number of registered failures</t>
  </si>
  <si>
    <t>Problem resolution report</t>
  </si>
  <si>
    <t>Operator</t>
  </si>
  <si>
    <t>FACILIDAD DE CAMBIO</t>
  </si>
  <si>
    <t>Métrica interna de la Facilidad de Cambio - Facilidad de registrar los cambios</t>
  </si>
  <si>
    <t>Change recordability</t>
  </si>
  <si>
    <t>Are changes to specifications and program modules recorded adequately in the code with comment lines?</t>
  </si>
  <si>
    <t>Record ratio of module change information.</t>
  </si>
  <si>
    <t>The closer to 1, the more recordable.</t>
  </si>
  <si>
    <t>The charge control 0 indicates poor change control or little changes, high stability.</t>
  </si>
  <si>
    <t>Configuration control system</t>
  </si>
  <si>
    <t>Version logs</t>
  </si>
  <si>
    <t>Specifications</t>
  </si>
  <si>
    <t>Joint Review</t>
  </si>
  <si>
    <t>Métrica externa de la Facilidad de Cambio - Complejidad de la modificación</t>
  </si>
  <si>
    <t>Modification complexity</t>
  </si>
  <si>
    <t>Can the user maintainer easily change the software to resolve problem?</t>
  </si>
  <si>
    <t>Observe behaviour of maintainer who is trying to change the software.</t>
  </si>
  <si>
    <t>Otherwise, investigate problem resolution report or maintenance report and product description.</t>
  </si>
  <si>
    <t>T = Sum(A/B)/N</t>
  </si>
  <si>
    <t>A = Work time spent to change</t>
  </si>
  <si>
    <t xml:space="preserve">B = Size of software change </t>
  </si>
  <si>
    <t>N = Number of changes</t>
  </si>
  <si>
    <t>The shorter is the better or the required number of changes were excessive</t>
  </si>
  <si>
    <t>B = Size</t>
  </si>
  <si>
    <t>Maintenance report</t>
  </si>
  <si>
    <t>Métrica externa de la Facilidad de Cambio - Capacidad de control de cambio en el software</t>
  </si>
  <si>
    <t>Software change control capability</t>
  </si>
  <si>
    <t>Can the user easily identify revised versions?</t>
  </si>
  <si>
    <t>Can the maintainer easily change the software to resolve problems?</t>
  </si>
  <si>
    <t>Observe the behaviour of user or maintainer while trying to change the software.</t>
  </si>
  <si>
    <t>Otherwise, investigate problem resolution report or maintenance report</t>
  </si>
  <si>
    <t>A = Number of change log data actually recorded</t>
  </si>
  <si>
    <t>B = Number of change log data planned to be recorded enough to trace software changes.</t>
  </si>
  <si>
    <t>The closer to 1, is the better or the closer to 0 the fewer changes have taken place.</t>
  </si>
  <si>
    <t>User manual or specification</t>
  </si>
  <si>
    <t>ESTABILIDAD</t>
  </si>
  <si>
    <t>Métrica interna de Estabilidad - Localización del impacto de la modificación</t>
  </si>
  <si>
    <t>Modification impact localization</t>
  </si>
  <si>
    <t>How large is the impact of the modification on the software product?</t>
  </si>
  <si>
    <t>Count the number of affected variables from a modification and compare it to the total number of variables in the product.</t>
  </si>
  <si>
    <r>
      <rPr>
        <b/>
        <i/>
        <sz val="11"/>
        <color indexed="8"/>
        <rFont val="Times New Roman"/>
      </rPr>
      <t>Comment(s)</t>
    </r>
    <r>
      <rPr>
        <sz val="11"/>
        <color indexed="8"/>
        <rFont val="Times New Roman"/>
      </rPr>
      <t xml:space="preserve"> Impacted variable is</t>
    </r>
  </si>
  <si>
    <t>a) All variables in the instruction which was changed</t>
  </si>
  <si>
    <t>b) Variable which is in the same instruction with the variable defined by a)</t>
  </si>
  <si>
    <t>A = Number of affected variable data by modification, confirmed in review.</t>
  </si>
  <si>
    <t>B = Total number of variables.</t>
  </si>
  <si>
    <t>The closer to 1, the lesser impact of modification</t>
  </si>
  <si>
    <t>A comes from review report</t>
  </si>
  <si>
    <t>B comes from review report</t>
  </si>
  <si>
    <t>Métrica externa de la Estabilidad - Cambio en la proporción del éxito</t>
  </si>
  <si>
    <t>Change success ratio</t>
  </si>
  <si>
    <t>Can user operate software system without failures after maintenance?</t>
  </si>
  <si>
    <t>Can maintainer easily mitigate failures caused by maintenance side effects?</t>
  </si>
  <si>
    <t>Observe behaviour of user or maintainer who is operating software system after maintenance.</t>
  </si>
  <si>
    <t>Count failures which user or maintainer encountered during operating software before and after maintenance.</t>
  </si>
  <si>
    <t>X = Na/Ta</t>
  </si>
  <si>
    <t>Y = {(Na/Ta) / (Nb/Tb)}</t>
  </si>
  <si>
    <t>Na = Number of cases which user encounters failures during operation after software was changed.</t>
  </si>
  <si>
    <t>Nb = Number of cases which user encounters failures during operation before software is changed</t>
  </si>
  <si>
    <t>Ta = Operation time during specified observation period after software is changed</t>
  </si>
  <si>
    <t>Tb = Operation time during specified observation period before software is changed.</t>
  </si>
  <si>
    <t>0 &lt;= X, Y</t>
  </si>
  <si>
    <t>Na, Nb = Count</t>
  </si>
  <si>
    <t>Ta, Tb = Time</t>
  </si>
  <si>
    <t>Y = [(Count/Time) / (Count/Time)]</t>
  </si>
  <si>
    <t>Métrica externa de la Estabilidad - Localización del impacto de la modificación (Fallo que emerge después del cambio)</t>
  </si>
  <si>
    <t>Modification impact localization (Emerging failure after change)</t>
  </si>
  <si>
    <t>Count failures occurrences after change, which are mutually chaining and affected by change.</t>
  </si>
  <si>
    <t>X = A/N</t>
  </si>
  <si>
    <t>A = Number of failures emerged after failure is resolved by change during specified period</t>
  </si>
  <si>
    <t>N = Number of resolved failures</t>
  </si>
  <si>
    <t xml:space="preserve">0 &lt;= X </t>
  </si>
  <si>
    <t>N = count</t>
  </si>
  <si>
    <t>FACILIDAD DE PRUEBA</t>
  </si>
  <si>
    <t>Métrica interna de Facilidad de Prueba - Facilidad de observación del desarrollo de la prueba</t>
  </si>
  <si>
    <t>Test progress observability</t>
  </si>
  <si>
    <t>How complete are the built in test result displays during testing?</t>
  </si>
  <si>
    <t>Count the number of implemented checkpoints as specified and compare it to the number specified checkpoints required by design.</t>
  </si>
  <si>
    <t>A = Number of implemented checkpoints as specified confirmed in review</t>
  </si>
  <si>
    <t>B = Number of designed checkpoints</t>
  </si>
  <si>
    <t>The closer to 1, the better.</t>
  </si>
  <si>
    <t>B comes from design document</t>
  </si>
  <si>
    <t>Métrica externa de la Facilidad de Prueba - Re-prueba de la eficiencia</t>
  </si>
  <si>
    <t>Re-test efficiency</t>
  </si>
  <si>
    <t>Can user and maintainer easily perform operational testing and determine whether the software is ready for operation or not?</t>
  </si>
  <si>
    <t>Observe behaviour of user or maintainer who is testing software system after maintenance.</t>
  </si>
  <si>
    <t>X = Sum(T) / N</t>
  </si>
  <si>
    <t>T = Time spent to test to make sure whether reported failure was resolved or not</t>
  </si>
  <si>
    <t xml:space="preserve">0 &lt; X </t>
  </si>
  <si>
    <t>CONFORMIDAD CON LA FACILIDAD DE MANTENIMIENTO</t>
  </si>
  <si>
    <t>Métrica interna de la Confomidad con la Facilidad de Mantenimiento - Conformidad con la facilidad de mantenimiento</t>
  </si>
  <si>
    <t>Maintainability compliance</t>
  </si>
  <si>
    <t>How compliant is the maintainability of the product to applicable regulations, standards and conventions?</t>
  </si>
  <si>
    <t>A = Number of correctly implemented items related to maintainability compliance confirmed in evaluation</t>
  </si>
  <si>
    <t xml:space="preserve">Design </t>
  </si>
  <si>
    <t>PORTABILIDAD</t>
  </si>
  <si>
    <t>ADAPTABILIDAD</t>
  </si>
  <si>
    <t>Métrica interna de Adaptabilidad - Adaptabilidad de las estructuras de datos</t>
  </si>
  <si>
    <t>Adaptability of data structures</t>
  </si>
  <si>
    <t>How adaptable is the product to the data structure changes?</t>
  </si>
  <si>
    <t>Count the number of data structures, which are operable and has no limitation after adaptation and compare it to the total number of data structures requiring adaptation capability</t>
  </si>
  <si>
    <t>A = Number of data structures which are operable and has no limitation after adaptation, confirmed in review</t>
  </si>
  <si>
    <t>B = Total number of data structures requiring adaptation capability</t>
  </si>
  <si>
    <t>Métrica interna de Adaptabilidad - Adaptabilidad del ambiente de hardware</t>
  </si>
  <si>
    <t>Hardware environmental adaptability</t>
  </si>
  <si>
    <t>How adaptable is the product to the H/W related environmental change?</t>
  </si>
  <si>
    <t>Count the number of implemented functions which are capable of achieving required results in specified multiple H/W environments as specified and compare it to the number of functions with H/W environment adaptation capability requirements</t>
  </si>
  <si>
    <t>A = Number of implemented functions which are capable of achieving required results in specified multiple H/W environment as specified, confirmed in review</t>
  </si>
  <si>
    <t>B = Total number of functions with H/W environment adaptation capability requirements</t>
  </si>
  <si>
    <t>Métrica interna de Adaptabilidad - Adaptabilidad del ambiente organizacional</t>
  </si>
  <si>
    <t>Organizational environment adaptability</t>
  </si>
  <si>
    <t>How adaptable is the product to organizational change?</t>
  </si>
  <si>
    <t>Count the number of implemented functions which are capable of achieving required results in specified multiple organizational and business environments as specified and compare it to the number of functions with organizational environment adaptation capability requirements.</t>
  </si>
  <si>
    <t>A = Number of implemented functions which are capable of achieving required results in specified multiple organizational and business environment as specified, confirmed in review</t>
  </si>
  <si>
    <t>B = Total number of functions with organizational environment adaptation capability requirements</t>
  </si>
  <si>
    <t>Métrica externa de la Adaptabilidad - Amigabilidad del usuario</t>
  </si>
  <si>
    <t>Porting user friendliness</t>
  </si>
  <si>
    <t>Can user or maintainer easily adapt software to environment?</t>
  </si>
  <si>
    <t>Observe user’s or maintainer’s behaviour when user is trying to adapt software to operational environment.</t>
  </si>
  <si>
    <t>T = Sum of user operating time spent to complete adaptation of the software to user’s environment, when user attempt to install or change setup.</t>
  </si>
  <si>
    <t>T= time</t>
  </si>
  <si>
    <t>FACILIDAD DE INSTALACION</t>
  </si>
  <si>
    <t>Métrica interna de la Facilidad de instalación - Facilidad de reintentar el setup</t>
  </si>
  <si>
    <t>Ease of Setup Re-try</t>
  </si>
  <si>
    <t>How easy is it to repeat setup operation?</t>
  </si>
  <si>
    <t>Count the number of implemented setup retry operations and compare it to the number of setup retry operations required.</t>
  </si>
  <si>
    <t>A = Number of implemented retry operations for setup, confirmed in review</t>
  </si>
  <si>
    <t xml:space="preserve">B = Total number of setup operations required </t>
  </si>
  <si>
    <t>The closer to 1, the easier</t>
  </si>
  <si>
    <t>Métrica externa de la Facilidad de Instalación - Facilidad de instalación</t>
  </si>
  <si>
    <t>Ease of installation</t>
  </si>
  <si>
    <t>Can user or maintainer easily install software to operation environment?</t>
  </si>
  <si>
    <t>Observe user’s or maintainer’s behaviour when user is trying to install software to operation environment.</t>
  </si>
  <si>
    <t>A = Number of cases which a user succeeded to in changing the install operation for his/her convenience</t>
  </si>
  <si>
    <t>B = Total number of cases which a user attempted to change the install operation for his/her convenience.</t>
  </si>
  <si>
    <t>COEXISTENCIA</t>
  </si>
  <si>
    <t>Métrica externa de Coexistencia - Coexistencia disponible</t>
  </si>
  <si>
    <t>Available co-existence</t>
  </si>
  <si>
    <t>How often user encounters any constraints or unexpected failures when operating concurrently with other software?</t>
  </si>
  <si>
    <t>Use evaluated software concurrently with other software which user often uses.</t>
  </si>
  <si>
    <t>A = Number of any constraints or unexpected failures which user encounter during operating concurrently with other software.</t>
  </si>
  <si>
    <t xml:space="preserve">T = Time duration of concurrently operating other software. </t>
  </si>
  <si>
    <t>The closer to 0, is the better</t>
  </si>
  <si>
    <t>REEMPLAZABILIDAD</t>
  </si>
  <si>
    <t>Métrica interna de la Reemplazabilidad - Uso continuo de los datos</t>
  </si>
  <si>
    <t>Continued use of data</t>
  </si>
  <si>
    <t>What is the amount of original data that remain unchanged after replacement with this product?</t>
  </si>
  <si>
    <t>Count the number of data items, that continue to be used after replacement as specified, and compare it to the total number of data items required to be used from the old data after software replacement.</t>
  </si>
  <si>
    <t>A = Number of software data items that continue to be used as specified after replacement, confirmed in evaluation</t>
  </si>
  <si>
    <t xml:space="preserve">B = Number of old data items required to be used from old software. </t>
  </si>
  <si>
    <t>Métrica interna de la Reemplazabilidad - Inclusividad de la función</t>
  </si>
  <si>
    <t>Function inclusiveness</t>
  </si>
  <si>
    <t>What’s the amount of functions that remain unchanged?</t>
  </si>
  <si>
    <t>Count the number of functions covered by new software that produces similar results and compare it to the number of function in the old software.</t>
  </si>
  <si>
    <t>A = Number of functions covered by new software that produces similar results confirmed in review.</t>
  </si>
  <si>
    <t xml:space="preserve">B = Number of functions in old software. </t>
  </si>
  <si>
    <t>Métrica externa de Reemplazabilidad - Uso continuo de datos</t>
  </si>
  <si>
    <t>Can user or maintainer easily continue to use the same data after replacing this software to previous one?</t>
  </si>
  <si>
    <t>Is software system migration going on successfully?</t>
  </si>
  <si>
    <t>Observe user’s or maintainer’s behaviour when user is replacing software to previous one.</t>
  </si>
  <si>
    <t>A = Number of data which are used in other software to be replaced and are confirmed that they are able to be continuously used</t>
  </si>
  <si>
    <t>B = Number of data which are used in other software to be replaced and planned to be continuously reusable.</t>
  </si>
  <si>
    <t>The larger is the better</t>
  </si>
  <si>
    <t>Métrica externa de Reemplazabilidad - Inclusividad de la función</t>
  </si>
  <si>
    <t>Can user or maintainer easily continue to use similar functions after replacing this software to previous one?</t>
  </si>
  <si>
    <t>A = Number of functions which produce similar results as previously produced and where changes have not been required.</t>
  </si>
  <si>
    <t xml:space="preserve">B = Number of tested functions which are similar to functions provided by another software to be replaced. </t>
  </si>
  <si>
    <t>Métrica externa de Reemplazabilidad - Consistencia funcional al soporte del usuario</t>
  </si>
  <si>
    <t xml:space="preserve">User support functional consistency </t>
  </si>
  <si>
    <t>How consistent are the new components with existing user interface?</t>
  </si>
  <si>
    <t>Observe the behaviour of the user and ask the opinion.</t>
  </si>
  <si>
    <t>X = 1 – A1/A2</t>
  </si>
  <si>
    <t>A1 = Number of new functions which user found unacceptably inconsistent with the user’s expectation</t>
  </si>
  <si>
    <t xml:space="preserve">A2 = Number of new functions </t>
  </si>
  <si>
    <t>Larger is better.</t>
  </si>
  <si>
    <t>A1 = count</t>
  </si>
  <si>
    <t>A2 = count</t>
  </si>
  <si>
    <t>User interface designer</t>
  </si>
  <si>
    <t>Métrica externa de la Conformidad con la Portabilidad - Conformidad con la portabilidad</t>
  </si>
  <si>
    <t>Portability compliance</t>
  </si>
  <si>
    <t>How compliant is the portability of the product to applicable regulations, standards and conventions?</t>
  </si>
  <si>
    <t>A = Number of portability compliance items specified that have not been implemented during testing</t>
  </si>
  <si>
    <t xml:space="preserve">B = Total number of portability compliance items specified. </t>
  </si>
  <si>
    <t>Testing specification and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</si>
</sst>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indexed="8"/>
      <name val="Arial"/>
    </font>
    <font>
      <sz val="12"/>
      <color indexed="8"/>
      <name val="Arial"/>
    </font>
    <font>
      <sz val="14"/>
      <color indexed="8"/>
      <name val="Arial"/>
    </font>
    <font>
      <u/>
      <sz val="12"/>
      <color indexed="11"/>
      <name val="Arial"/>
    </font>
    <font>
      <b/>
      <sz val="10"/>
      <color indexed="8"/>
      <name val="Arial"/>
    </font>
    <font>
      <b/>
      <sz val="12"/>
      <color indexed="16"/>
      <name val="Arial"/>
    </font>
    <font>
      <b/>
      <i/>
      <sz val="10"/>
      <color indexed="16"/>
      <name val="Arial"/>
    </font>
    <font>
      <b/>
      <i/>
      <sz val="9"/>
      <color indexed="16"/>
      <name val="Arial"/>
    </font>
    <font>
      <sz val="8"/>
      <color indexed="16"/>
      <name val="Arial"/>
    </font>
    <font>
      <sz val="10"/>
      <color indexed="16"/>
      <name val="Arial"/>
    </font>
    <font>
      <sz val="8"/>
      <color indexed="8"/>
      <name val="Arial"/>
    </font>
    <font>
      <b/>
      <sz val="10"/>
      <color indexed="21"/>
      <name val="Arial"/>
    </font>
    <font>
      <sz val="11"/>
      <color indexed="8"/>
      <name val="Helvetica Neue"/>
    </font>
    <font>
      <b/>
      <sz val="7"/>
      <color indexed="8"/>
      <name val="Arial"/>
    </font>
    <font>
      <b/>
      <sz val="8"/>
      <color indexed="8"/>
      <name val="Arial"/>
    </font>
    <font>
      <u/>
      <sz val="10"/>
      <color indexed="24"/>
      <name val="Arial"/>
    </font>
    <font>
      <b/>
      <sz val="10"/>
      <color indexed="16"/>
      <name val="Arial"/>
    </font>
    <font>
      <sz val="10"/>
      <color indexed="25"/>
      <name val="Arial"/>
    </font>
    <font>
      <b/>
      <sz val="10"/>
      <color indexed="26"/>
      <name val="Arial"/>
    </font>
    <font>
      <b/>
      <sz val="16"/>
      <color indexed="8"/>
      <name val="Arial"/>
    </font>
    <font>
      <b/>
      <sz val="14"/>
      <color indexed="8"/>
      <name val="Arial"/>
    </font>
    <font>
      <b/>
      <sz val="12"/>
      <color indexed="21"/>
      <name val="Arial"/>
    </font>
    <font>
      <b/>
      <sz val="12"/>
      <color indexed="8"/>
      <name val="Arial"/>
    </font>
    <font>
      <b/>
      <sz val="11"/>
      <color indexed="8"/>
      <name val="Times New Roman"/>
    </font>
    <font>
      <sz val="11"/>
      <color indexed="8"/>
      <name val="Times New Roman"/>
    </font>
    <font>
      <sz val="7"/>
      <color indexed="8"/>
      <name val="Times New Roman"/>
    </font>
    <font>
      <b/>
      <i/>
      <sz val="11"/>
      <color indexed="8"/>
      <name val="Times New Roman"/>
    </font>
    <font>
      <vertAlign val="subscript"/>
      <sz val="11"/>
      <color indexed="8"/>
      <name val="Times New Roman"/>
    </font>
  </fonts>
  <fills count="14">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2"/>
        <bgColor auto="1"/>
      </patternFill>
    </fill>
    <fill>
      <patternFill patternType="solid">
        <fgColor indexed="23"/>
        <bgColor auto="1"/>
      </patternFill>
    </fill>
    <fill>
      <patternFill patternType="solid">
        <fgColor indexed="27"/>
        <bgColor auto="1"/>
      </patternFill>
    </fill>
  </fills>
  <borders count="123">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style="medium">
        <color indexed="8"/>
      </bottom>
      <diagonal/>
    </border>
    <border>
      <left/>
      <right/>
      <top/>
      <bottom/>
      <diagonal/>
    </border>
    <border>
      <left/>
      <right style="thin">
        <color indexed="13"/>
      </right>
      <top/>
      <bottom/>
      <diagonal/>
    </border>
    <border>
      <left style="thin">
        <color indexed="13"/>
      </left>
      <right style="medium">
        <color indexed="8"/>
      </right>
      <top/>
      <bottom/>
      <diagonal/>
    </border>
    <border>
      <left style="medium">
        <color indexed="8"/>
      </left>
      <right style="medium">
        <color indexed="8"/>
      </right>
      <top style="medium">
        <color indexed="8"/>
      </top>
      <bottom style="medium">
        <color indexed="8"/>
      </bottom>
      <diagonal/>
    </border>
    <border>
      <left style="medium">
        <color indexed="8"/>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top style="thin">
        <color indexed="8"/>
      </top>
      <bottom style="medium">
        <color indexed="8"/>
      </bottom>
      <diagonal/>
    </border>
    <border>
      <left/>
      <right style="medium">
        <color indexed="8"/>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medium">
        <color indexed="8"/>
      </left>
      <right/>
      <top style="thin">
        <color indexed="8"/>
      </top>
      <bottom/>
      <diagonal/>
    </border>
    <border>
      <left/>
      <right style="thin">
        <color indexed="8"/>
      </right>
      <top style="thin">
        <color indexed="8"/>
      </top>
      <bottom/>
      <diagonal/>
    </border>
    <border>
      <left style="medium">
        <color indexed="8"/>
      </left>
      <right/>
      <top/>
      <bottom style="thin">
        <color indexed="8"/>
      </bottom>
      <diagonal/>
    </border>
    <border>
      <left/>
      <right style="thin">
        <color indexed="8"/>
      </right>
      <top/>
      <bottom style="thin">
        <color indexed="8"/>
      </bottom>
      <diagonal/>
    </border>
    <border>
      <left style="thin">
        <color indexed="8"/>
      </left>
      <right style="medium">
        <color indexed="8"/>
      </right>
      <top style="thin">
        <color indexed="8"/>
      </top>
      <bottom style="medium">
        <color indexed="8"/>
      </bottom>
      <diagonal/>
    </border>
    <border>
      <left/>
      <right/>
      <top style="thin">
        <color indexed="8"/>
      </top>
      <bottom style="medium">
        <color indexed="8"/>
      </bottom>
      <diagonal/>
    </border>
    <border>
      <left/>
      <right style="thin">
        <color indexed="8"/>
      </right>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style="thin">
        <color indexed="8"/>
      </right>
      <top style="thin">
        <color indexed="8"/>
      </top>
      <bottom style="medium">
        <color indexed="8"/>
      </bottom>
      <diagonal/>
    </border>
    <border>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right style="thin">
        <color indexed="13"/>
      </right>
      <top/>
      <bottom style="medium">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medium">
        <color indexed="8"/>
      </right>
      <top style="medium">
        <color indexed="8"/>
      </top>
      <bottom style="thin">
        <color indexed="8"/>
      </bottom>
      <diagonal/>
    </border>
    <border>
      <left/>
      <right style="thin">
        <color indexed="13"/>
      </right>
      <top style="medium">
        <color indexed="8"/>
      </top>
      <bottom/>
      <diagonal/>
    </border>
    <border>
      <left/>
      <right/>
      <top style="medium">
        <color indexed="8"/>
      </top>
      <bottom style="dotted">
        <color indexed="8"/>
      </bottom>
      <diagonal/>
    </border>
    <border>
      <left style="medium">
        <color indexed="8"/>
      </left>
      <right style="thin">
        <color indexed="13"/>
      </right>
      <top/>
      <bottom/>
      <diagonal/>
    </border>
    <border>
      <left style="medium">
        <color indexed="8"/>
      </left>
      <right style="dotted">
        <color indexed="8"/>
      </right>
      <top/>
      <bottom style="medium">
        <color indexed="8"/>
      </bottom>
      <diagonal/>
    </border>
    <border>
      <left style="dotted">
        <color indexed="8"/>
      </left>
      <right style="medium">
        <color indexed="8"/>
      </right>
      <top style="dotted">
        <color indexed="8"/>
      </top>
      <bottom style="medium">
        <color indexed="8"/>
      </bottom>
      <diagonal/>
    </border>
    <border>
      <left/>
      <right/>
      <top style="medium">
        <color indexed="8"/>
      </top>
      <bottom style="thin">
        <color indexed="8"/>
      </bottom>
      <diagonal/>
    </border>
    <border>
      <left/>
      <right style="medium">
        <color indexed="8"/>
      </right>
      <top style="medium">
        <color indexed="8"/>
      </top>
      <bottom style="dotted">
        <color indexed="8"/>
      </bottom>
      <diagonal/>
    </border>
    <border>
      <left style="medium">
        <color indexed="8"/>
      </left>
      <right style="dotted">
        <color indexed="8"/>
      </right>
      <top style="medium">
        <color indexed="8"/>
      </top>
      <bottom/>
      <diagonal/>
    </border>
    <border>
      <left style="dotted">
        <color indexed="8"/>
      </left>
      <right style="dotted">
        <color indexed="8"/>
      </right>
      <top style="medium">
        <color indexed="8"/>
      </top>
      <bottom/>
      <diagonal/>
    </border>
    <border>
      <left style="dotted">
        <color indexed="8"/>
      </left>
      <right style="medium">
        <color indexed="8"/>
      </right>
      <top style="medium">
        <color indexed="8"/>
      </top>
      <bottom/>
      <diagonal/>
    </border>
    <border>
      <left style="thin">
        <color indexed="8"/>
      </left>
      <right style="dotted">
        <color indexed="8"/>
      </right>
      <top style="medium">
        <color indexed="8"/>
      </top>
      <bottom/>
      <diagonal/>
    </border>
    <border>
      <left style="thin">
        <color indexed="8"/>
      </left>
      <right style="dotted">
        <color indexed="8"/>
      </right>
      <top style="dotted">
        <color indexed="8"/>
      </top>
      <bottom/>
      <diagonal/>
    </border>
    <border>
      <left style="dotted">
        <color indexed="8"/>
      </left>
      <right style="dotted">
        <color indexed="8"/>
      </right>
      <top style="dotted">
        <color indexed="8"/>
      </top>
      <bottom/>
      <diagonal/>
    </border>
    <border>
      <left style="dotted">
        <color indexed="8"/>
      </left>
      <right style="medium">
        <color indexed="8"/>
      </right>
      <top style="dotted">
        <color indexed="8"/>
      </top>
      <bottom/>
      <diagonal/>
    </border>
    <border>
      <left style="medium">
        <color indexed="8"/>
      </left>
      <right style="thin">
        <color indexed="8"/>
      </right>
      <top style="thin">
        <color indexed="8"/>
      </top>
      <bottom style="dotted">
        <color indexed="8"/>
      </bottom>
      <diagonal/>
    </border>
    <border>
      <left style="thin">
        <color indexed="8"/>
      </left>
      <right style="thin">
        <color indexed="8"/>
      </right>
      <top style="dotted">
        <color indexed="8"/>
      </top>
      <bottom/>
      <diagonal/>
    </border>
    <border>
      <left style="medium">
        <color indexed="8"/>
      </left>
      <right style="dotted">
        <color indexed="8"/>
      </right>
      <top/>
      <bottom/>
      <diagonal/>
    </border>
    <border>
      <left style="dotted">
        <color indexed="8"/>
      </left>
      <right style="dotted">
        <color indexed="8"/>
      </right>
      <top/>
      <bottom/>
      <diagonal/>
    </border>
    <border>
      <left style="dotted">
        <color indexed="8"/>
      </left>
      <right style="medium">
        <color indexed="8"/>
      </right>
      <top/>
      <bottom/>
      <diagonal/>
    </border>
    <border>
      <left style="medium">
        <color indexed="8"/>
      </left>
      <right style="thin">
        <color indexed="8"/>
      </right>
      <top style="medium">
        <color indexed="8"/>
      </top>
      <bottom/>
      <diagonal/>
    </border>
    <border>
      <left style="thin">
        <color indexed="8"/>
      </left>
      <right style="dotted">
        <color indexed="8"/>
      </right>
      <top/>
      <bottom/>
      <diagonal/>
    </border>
    <border>
      <left style="medium">
        <color indexed="8"/>
      </left>
      <right style="thin">
        <color indexed="8"/>
      </right>
      <top/>
      <bottom style="thin">
        <color indexed="8"/>
      </bottom>
      <diagonal/>
    </border>
    <border>
      <left style="thin">
        <color indexed="8"/>
      </left>
      <right style="dotted">
        <color indexed="8"/>
      </right>
      <top/>
      <bottom style="dotted">
        <color indexed="8"/>
      </bottom>
      <diagonal/>
    </border>
    <border>
      <left style="dotted">
        <color indexed="8"/>
      </left>
      <right style="dotted">
        <color indexed="8"/>
      </right>
      <top/>
      <bottom style="dotted">
        <color indexed="8"/>
      </bottom>
      <diagonal/>
    </border>
    <border>
      <left style="dotted">
        <color indexed="8"/>
      </left>
      <right style="medium">
        <color indexed="8"/>
      </right>
      <top/>
      <bottom style="dotted">
        <color indexed="8"/>
      </bottom>
      <diagonal/>
    </border>
    <border>
      <left style="medium">
        <color indexed="8"/>
      </left>
      <right style="thin">
        <color indexed="8"/>
      </right>
      <top style="dotted">
        <color indexed="8"/>
      </top>
      <bottom style="thin">
        <color indexed="8"/>
      </bottom>
      <diagonal/>
    </border>
    <border>
      <left style="thin">
        <color indexed="8"/>
      </left>
      <right style="thin">
        <color indexed="8"/>
      </right>
      <top/>
      <bottom style="dotted">
        <color indexed="8"/>
      </bottom>
      <diagonal/>
    </border>
    <border>
      <left style="medium">
        <color indexed="8"/>
      </left>
      <right style="thin">
        <color indexed="8"/>
      </right>
      <top/>
      <bottom/>
      <diagonal/>
    </border>
    <border>
      <left style="medium">
        <color indexed="8"/>
      </left>
      <right style="thin">
        <color indexed="8"/>
      </right>
      <top/>
      <bottom style="medium">
        <color indexed="8"/>
      </bottom>
      <diagonal/>
    </border>
    <border>
      <left style="thin">
        <color indexed="8"/>
      </left>
      <right style="dotted">
        <color indexed="8"/>
      </right>
      <top/>
      <bottom style="medium">
        <color indexed="8"/>
      </bottom>
      <diagonal/>
    </border>
    <border>
      <left style="dotted">
        <color indexed="8"/>
      </left>
      <right style="dotted">
        <color indexed="8"/>
      </right>
      <top/>
      <bottom style="medium">
        <color indexed="8"/>
      </bottom>
      <diagonal/>
    </border>
    <border>
      <left style="dotted">
        <color indexed="8"/>
      </left>
      <right style="medium">
        <color indexed="8"/>
      </right>
      <top/>
      <bottom style="medium">
        <color indexed="8"/>
      </bottom>
      <diagonal/>
    </border>
    <border>
      <left style="medium">
        <color indexed="8"/>
      </left>
      <right style="thin">
        <color indexed="8"/>
      </right>
      <top style="dotted">
        <color indexed="8"/>
      </top>
      <bottom style="medium">
        <color indexed="8"/>
      </bottom>
      <diagonal/>
    </border>
    <border>
      <left style="thin">
        <color indexed="8"/>
      </left>
      <right style="thin">
        <color indexed="8"/>
      </right>
      <top/>
      <bottom style="medium">
        <color indexed="8"/>
      </bottom>
      <diagonal/>
    </border>
    <border>
      <left style="medium">
        <color indexed="8"/>
      </left>
      <right style="thin">
        <color indexed="8"/>
      </right>
      <top style="medium">
        <color indexed="8"/>
      </top>
      <bottom style="dotted">
        <color indexed="8"/>
      </bottom>
      <diagonal/>
    </border>
    <border>
      <left style="thin">
        <color indexed="8"/>
      </left>
      <right style="thin">
        <color indexed="8"/>
      </right>
      <top style="medium">
        <color indexed="8"/>
      </top>
      <bottom/>
      <diagonal/>
    </border>
    <border>
      <left style="dotted">
        <color indexed="8"/>
      </left>
      <right style="thick">
        <color indexed="8"/>
      </right>
      <top/>
      <bottom/>
      <diagonal/>
    </border>
    <border>
      <left style="thick">
        <color indexed="8"/>
      </left>
      <right style="thick">
        <color indexed="8"/>
      </right>
      <top/>
      <bottom/>
      <diagonal/>
    </border>
    <border>
      <left style="thick">
        <color indexed="8"/>
      </left>
      <right style="dotted">
        <color indexed="8"/>
      </right>
      <top style="medium">
        <color indexed="8"/>
      </top>
      <bottom/>
      <diagonal/>
    </border>
    <border>
      <left style="dotted">
        <color indexed="8"/>
      </left>
      <right style="thick">
        <color indexed="8"/>
      </right>
      <top/>
      <bottom style="medium">
        <color indexed="8"/>
      </bottom>
      <diagonal/>
    </border>
    <border>
      <left style="thick">
        <color indexed="8"/>
      </left>
      <right style="dotted">
        <color indexed="8"/>
      </right>
      <top/>
      <bottom style="medium">
        <color indexed="8"/>
      </bottom>
      <diagonal/>
    </border>
    <border>
      <left/>
      <right style="medium">
        <color indexed="8"/>
      </right>
      <top style="medium">
        <color indexed="8"/>
      </top>
      <bottom style="thin">
        <color indexed="13"/>
      </bottom>
      <diagonal/>
    </border>
    <border>
      <left/>
      <right style="thin">
        <color indexed="8"/>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13"/>
      </right>
      <top/>
      <bottom style="thin">
        <color indexed="13"/>
      </bottom>
      <diagonal/>
    </border>
    <border>
      <left/>
      <right style="medium">
        <color indexed="8"/>
      </right>
      <top/>
      <bottom/>
      <diagonal/>
    </border>
    <border>
      <left style="thin">
        <color indexed="8"/>
      </left>
      <right style="thin">
        <color indexed="8"/>
      </right>
      <top style="medium">
        <color indexed="8"/>
      </top>
      <bottom style="medium">
        <color indexed="8"/>
      </bottom>
      <diagonal/>
    </border>
    <border>
      <left style="medium">
        <color indexed="8"/>
      </left>
      <right style="dotted">
        <color indexed="8"/>
      </right>
      <top style="medium">
        <color indexed="8"/>
      </top>
      <bottom style="dotted">
        <color indexed="8"/>
      </bottom>
      <diagonal/>
    </border>
    <border>
      <left style="dotted">
        <color indexed="8"/>
      </left>
      <right style="dotted">
        <color indexed="8"/>
      </right>
      <top style="medium">
        <color indexed="8"/>
      </top>
      <bottom style="dotted">
        <color indexed="8"/>
      </bottom>
      <diagonal/>
    </border>
    <border>
      <left style="dotted">
        <color indexed="8"/>
      </left>
      <right style="medium">
        <color indexed="8"/>
      </right>
      <top style="medium">
        <color indexed="8"/>
      </top>
      <bottom style="dotted">
        <color indexed="8"/>
      </bottom>
      <diagonal/>
    </border>
    <border>
      <left style="thin">
        <color indexed="8"/>
      </left>
      <right style="dotted">
        <color indexed="8"/>
      </right>
      <top style="medium">
        <color indexed="8"/>
      </top>
      <bottom style="dotted">
        <color indexed="8"/>
      </bottom>
      <diagonal/>
    </border>
    <border>
      <left/>
      <right/>
      <top style="dotted">
        <color indexed="8"/>
      </top>
      <bottom/>
      <diagonal/>
    </border>
    <border>
      <left/>
      <right style="medium">
        <color indexed="8"/>
      </right>
      <top style="dotted">
        <color indexed="8"/>
      </top>
      <bottom/>
      <diagonal/>
    </border>
    <border>
      <left style="thin">
        <color indexed="8"/>
      </left>
      <right style="dotted">
        <color indexed="8"/>
      </right>
      <top style="dotted">
        <color indexed="8"/>
      </top>
      <bottom style="dotted">
        <color indexed="8"/>
      </bottom>
      <diagonal/>
    </border>
    <border>
      <left style="dotted">
        <color indexed="8"/>
      </left>
      <right style="dotted">
        <color indexed="8"/>
      </right>
      <top style="dotted">
        <color indexed="8"/>
      </top>
      <bottom style="dotted">
        <color indexed="8"/>
      </bottom>
      <diagonal/>
    </border>
    <border>
      <left style="dotted">
        <color indexed="8"/>
      </left>
      <right style="medium">
        <color indexed="8"/>
      </right>
      <top style="dotted">
        <color indexed="8"/>
      </top>
      <bottom style="dotted">
        <color indexed="8"/>
      </bottom>
      <diagonal/>
    </border>
    <border>
      <left style="thin">
        <color indexed="8"/>
      </left>
      <right style="dotted">
        <color indexed="8"/>
      </right>
      <top style="dotted">
        <color indexed="8"/>
      </top>
      <bottom style="medium">
        <color indexed="8"/>
      </bottom>
      <diagonal/>
    </border>
    <border>
      <left style="dotted">
        <color indexed="8"/>
      </left>
      <right style="dotted">
        <color indexed="8"/>
      </right>
      <top style="dotted">
        <color indexed="8"/>
      </top>
      <bottom style="medium">
        <color indexed="8"/>
      </bottom>
      <diagonal/>
    </border>
    <border>
      <left style="medium">
        <color indexed="8"/>
      </left>
      <right/>
      <top style="medium">
        <color indexed="8"/>
      </top>
      <bottom style="medium">
        <color indexed="28"/>
      </bottom>
      <diagonal/>
    </border>
    <border>
      <left/>
      <right style="medium">
        <color indexed="8"/>
      </right>
      <top style="medium">
        <color indexed="8"/>
      </top>
      <bottom style="medium">
        <color indexed="28"/>
      </bottom>
      <diagonal/>
    </border>
    <border>
      <left style="medium">
        <color indexed="8"/>
      </left>
      <right/>
      <top style="medium">
        <color indexed="28"/>
      </top>
      <bottom style="medium">
        <color indexed="28"/>
      </bottom>
      <diagonal/>
    </border>
    <border>
      <left/>
      <right style="medium">
        <color indexed="8"/>
      </right>
      <top style="medium">
        <color indexed="28"/>
      </top>
      <bottom style="medium">
        <color indexed="28"/>
      </bottom>
      <diagonal/>
    </border>
    <border>
      <left style="medium">
        <color indexed="8"/>
      </left>
      <right/>
      <top style="medium">
        <color indexed="28"/>
      </top>
      <bottom/>
      <diagonal/>
    </border>
    <border>
      <left/>
      <right style="medium">
        <color indexed="8"/>
      </right>
      <top style="medium">
        <color indexed="28"/>
      </top>
      <bottom/>
      <diagonal/>
    </border>
    <border>
      <left style="medium">
        <color indexed="8"/>
      </left>
      <right/>
      <top/>
      <bottom style="medium">
        <color indexed="28"/>
      </bottom>
      <diagonal/>
    </border>
    <border>
      <left/>
      <right style="medium">
        <color indexed="8"/>
      </right>
      <top/>
      <bottom style="medium">
        <color indexed="28"/>
      </bottom>
      <diagonal/>
    </border>
    <border>
      <left style="medium">
        <color indexed="8"/>
      </left>
      <right/>
      <top style="medium">
        <color indexed="28"/>
      </top>
      <bottom style="medium">
        <color indexed="8"/>
      </bottom>
      <diagonal/>
    </border>
    <border>
      <left/>
      <right style="medium">
        <color indexed="8"/>
      </right>
      <top style="medium">
        <color indexed="28"/>
      </top>
      <bottom style="medium">
        <color indexed="8"/>
      </bottom>
      <diagonal/>
    </border>
    <border>
      <left/>
      <right style="medium">
        <color indexed="8"/>
      </right>
      <top/>
      <bottom style="thin">
        <color indexed="13"/>
      </bottom>
      <diagonal/>
    </border>
    <border>
      <left style="medium">
        <color indexed="8"/>
      </left>
      <right/>
      <top/>
      <bottom style="thin">
        <color indexed="13"/>
      </bottom>
      <diagonal/>
    </border>
  </borders>
  <cellStyleXfs count="1">
    <xf numFmtId="0" fontId="0" fillId="0" borderId="0" applyNumberFormat="0" applyFill="0" applyBorder="0" applyProtection="0"/>
  </cellStyleXfs>
  <cellXfs count="379">
    <xf numFmtId="0" fontId="0" fillId="0" borderId="0" xfId="0" applyFont="1" applyAlignment="1"/>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applyFont="1" applyAlignment="1"/>
    <xf numFmtId="0" fontId="0" fillId="4" borderId="1" xfId="0" applyFont="1" applyFill="1" applyBorder="1" applyAlignment="1"/>
    <xf numFmtId="0" fontId="0" fillId="4" borderId="2" xfId="0" applyFont="1" applyFill="1" applyBorder="1" applyAlignment="1"/>
    <xf numFmtId="0" fontId="0" fillId="0" borderId="2" xfId="0" applyFont="1" applyBorder="1" applyAlignment="1"/>
    <xf numFmtId="0" fontId="0" fillId="4" borderId="3" xfId="0" applyFont="1" applyFill="1" applyBorder="1" applyAlignment="1"/>
    <xf numFmtId="0" fontId="0" fillId="4" borderId="4" xfId="0" applyFont="1" applyFill="1" applyBorder="1" applyAlignment="1"/>
    <xf numFmtId="0" fontId="0" fillId="4" borderId="5" xfId="0" applyFont="1" applyFill="1" applyBorder="1" applyAlignment="1"/>
    <xf numFmtId="0" fontId="0" fillId="4" borderId="6" xfId="0" applyFont="1" applyFill="1" applyBorder="1" applyAlignment="1"/>
    <xf numFmtId="0" fontId="0" fillId="0" borderId="6" xfId="0" applyFont="1" applyBorder="1" applyAlignment="1"/>
    <xf numFmtId="0" fontId="0" fillId="4" borderId="7" xfId="0" applyFont="1" applyFill="1" applyBorder="1" applyAlignment="1"/>
    <xf numFmtId="0" fontId="0" fillId="4" borderId="8" xfId="0" applyFont="1" applyFill="1" applyBorder="1" applyAlignment="1"/>
    <xf numFmtId="49" fontId="4" fillId="5" borderId="9" xfId="0" applyNumberFormat="1" applyFont="1" applyFill="1" applyBorder="1" applyAlignment="1">
      <alignment horizontal="center" vertical="center"/>
    </xf>
    <xf numFmtId="0" fontId="0" fillId="4" borderId="10" xfId="0" applyFont="1" applyFill="1" applyBorder="1" applyAlignment="1"/>
    <xf numFmtId="0" fontId="0" fillId="0" borderId="14" xfId="0" applyFont="1" applyBorder="1" applyAlignment="1"/>
    <xf numFmtId="49" fontId="5" fillId="7" borderId="9" xfId="0" applyNumberFormat="1" applyFont="1" applyFill="1" applyBorder="1" applyAlignment="1">
      <alignment horizontal="center" vertical="center"/>
    </xf>
    <xf numFmtId="49" fontId="6" fillId="4" borderId="15" xfId="0" applyNumberFormat="1" applyFont="1" applyFill="1" applyBorder="1" applyAlignment="1">
      <alignment horizontal="right" vertical="center" wrapText="1"/>
    </xf>
    <xf numFmtId="9" fontId="4" fillId="8" borderId="16" xfId="0" applyNumberFormat="1" applyFont="1" applyFill="1" applyBorder="1" applyAlignment="1">
      <alignment horizontal="left" vertical="center" wrapText="1"/>
    </xf>
    <xf numFmtId="49" fontId="7" fillId="9" borderId="9" xfId="0" applyNumberFormat="1" applyFont="1" applyFill="1" applyBorder="1" applyAlignment="1">
      <alignment horizontal="center" vertical="center" wrapText="1"/>
    </xf>
    <xf numFmtId="49" fontId="9" fillId="10" borderId="18" xfId="0" applyNumberFormat="1" applyFont="1" applyFill="1" applyBorder="1" applyAlignment="1">
      <alignment vertical="center" wrapText="1"/>
    </xf>
    <xf numFmtId="49" fontId="8" fillId="4" borderId="19" xfId="0" applyNumberFormat="1" applyFont="1" applyFill="1" applyBorder="1" applyAlignment="1">
      <alignment horizontal="justify" wrapText="1"/>
    </xf>
    <xf numFmtId="9" fontId="4" fillId="8" borderId="20" xfId="0" applyNumberFormat="1" applyFont="1" applyFill="1" applyBorder="1" applyAlignment="1">
      <alignment horizontal="center" vertical="center"/>
    </xf>
    <xf numFmtId="49" fontId="9" fillId="10" borderId="22" xfId="0" applyNumberFormat="1" applyFont="1" applyFill="1" applyBorder="1" applyAlignment="1">
      <alignment vertical="center" wrapText="1"/>
    </xf>
    <xf numFmtId="49" fontId="8" fillId="4" borderId="23" xfId="0" applyNumberFormat="1" applyFont="1" applyFill="1" applyBorder="1" applyAlignment="1">
      <alignment horizontal="justify"/>
    </xf>
    <xf numFmtId="9" fontId="4" fillId="8" borderId="24" xfId="0" applyNumberFormat="1" applyFont="1" applyFill="1" applyBorder="1" applyAlignment="1">
      <alignment horizontal="center" vertical="center"/>
    </xf>
    <xf numFmtId="2" fontId="0" fillId="4" borderId="7" xfId="0" applyNumberFormat="1" applyFont="1" applyFill="1" applyBorder="1" applyAlignment="1"/>
    <xf numFmtId="49" fontId="10" fillId="4" borderId="23" xfId="0" applyNumberFormat="1" applyFont="1" applyFill="1" applyBorder="1" applyAlignment="1">
      <alignment horizontal="justify"/>
    </xf>
    <xf numFmtId="9" fontId="11" fillId="4" borderId="28" xfId="0" applyNumberFormat="1" applyFont="1" applyFill="1" applyBorder="1" applyAlignment="1">
      <alignment horizontal="center" vertical="center" wrapText="1"/>
    </xf>
    <xf numFmtId="0" fontId="11" fillId="0" borderId="14" xfId="0" applyFont="1" applyBorder="1" applyAlignment="1"/>
    <xf numFmtId="49" fontId="10" fillId="4" borderId="19" xfId="0" applyNumberFormat="1" applyFont="1" applyFill="1" applyBorder="1" applyAlignment="1">
      <alignment horizontal="justify"/>
    </xf>
    <xf numFmtId="9" fontId="4" fillId="8" borderId="20" xfId="0" applyNumberFormat="1" applyFont="1" applyFill="1" applyBorder="1" applyAlignment="1">
      <alignment horizontal="center" vertical="center" wrapText="1"/>
    </xf>
    <xf numFmtId="49" fontId="10" fillId="4" borderId="23" xfId="0" applyNumberFormat="1" applyFont="1" applyFill="1" applyBorder="1" applyAlignment="1">
      <alignment horizontal="justify" wrapText="1"/>
    </xf>
    <xf numFmtId="9" fontId="4" fillId="8" borderId="24" xfId="0" applyNumberFormat="1" applyFont="1" applyFill="1" applyBorder="1" applyAlignment="1">
      <alignment horizontal="center" vertical="center" wrapText="1"/>
    </xf>
    <xf numFmtId="0" fontId="9" fillId="4" borderId="29" xfId="0" applyFont="1" applyFill="1" applyBorder="1" applyAlignment="1">
      <alignment vertical="center" wrapText="1"/>
    </xf>
    <xf numFmtId="9" fontId="8" fillId="4" borderId="30" xfId="0" applyNumberFormat="1" applyFont="1" applyFill="1" applyBorder="1" applyAlignment="1">
      <alignment horizontal="justify"/>
    </xf>
    <xf numFmtId="9" fontId="4" fillId="8" borderId="23" xfId="0" applyNumberFormat="1" applyFont="1" applyFill="1" applyBorder="1" applyAlignment="1">
      <alignment horizontal="center" vertical="center" wrapText="1"/>
    </xf>
    <xf numFmtId="9" fontId="11" fillId="4" borderId="33" xfId="0" applyNumberFormat="1" applyFont="1" applyFill="1" applyBorder="1" applyAlignment="1">
      <alignment horizontal="center" vertical="center" wrapText="1"/>
    </xf>
    <xf numFmtId="9" fontId="4" fillId="8" borderId="19" xfId="0" applyNumberFormat="1" applyFont="1" applyFill="1" applyBorder="1" applyAlignment="1">
      <alignment horizontal="left" vertical="center" wrapText="1"/>
    </xf>
    <xf numFmtId="49" fontId="8" fillId="4" borderId="23" xfId="0" applyNumberFormat="1" applyFont="1" applyFill="1" applyBorder="1" applyAlignment="1">
      <alignment horizontal="justify" wrapText="1"/>
    </xf>
    <xf numFmtId="0" fontId="9" fillId="4" borderId="14" xfId="0" applyFont="1" applyFill="1" applyBorder="1" applyAlignment="1">
      <alignment vertical="center" wrapText="1"/>
    </xf>
    <xf numFmtId="9" fontId="8" fillId="4" borderId="35" xfId="0" applyNumberFormat="1" applyFont="1" applyFill="1" applyBorder="1" applyAlignment="1">
      <alignment horizontal="justify"/>
    </xf>
    <xf numFmtId="49" fontId="9" fillId="10" borderId="36" xfId="0" applyNumberFormat="1" applyFont="1" applyFill="1" applyBorder="1" applyAlignment="1">
      <alignment vertical="center" wrapText="1"/>
    </xf>
    <xf numFmtId="49" fontId="8" fillId="4" borderId="37" xfId="0" applyNumberFormat="1" applyFont="1" applyFill="1" applyBorder="1" applyAlignment="1">
      <alignment horizontal="justify" wrapText="1"/>
    </xf>
    <xf numFmtId="49" fontId="8" fillId="4" borderId="39" xfId="0" applyNumberFormat="1" applyFont="1" applyFill="1" applyBorder="1" applyAlignment="1">
      <alignment horizontal="justify" wrapText="1"/>
    </xf>
    <xf numFmtId="9" fontId="4" fillId="8" borderId="39" xfId="0" applyNumberFormat="1" applyFont="1" applyFill="1" applyBorder="1" applyAlignment="1">
      <alignment horizontal="center" vertical="center"/>
    </xf>
    <xf numFmtId="0" fontId="0" fillId="0" borderId="40" xfId="0" applyFont="1" applyBorder="1" applyAlignment="1"/>
    <xf numFmtId="49" fontId="10" fillId="4" borderId="39" xfId="0" applyNumberFormat="1" applyFont="1" applyFill="1" applyBorder="1" applyAlignment="1">
      <alignment horizontal="justify" wrapText="1"/>
    </xf>
    <xf numFmtId="49" fontId="10" fillId="4" borderId="19" xfId="0" applyNumberFormat="1" applyFont="1" applyFill="1" applyBorder="1" applyAlignment="1">
      <alignment horizontal="justify" wrapText="1"/>
    </xf>
    <xf numFmtId="9" fontId="4" fillId="8" borderId="23" xfId="0" applyNumberFormat="1" applyFont="1" applyFill="1" applyBorder="1" applyAlignment="1">
      <alignment horizontal="center" vertical="center"/>
    </xf>
    <xf numFmtId="0" fontId="0" fillId="4" borderId="42" xfId="0" applyFont="1" applyFill="1" applyBorder="1" applyAlignment="1"/>
    <xf numFmtId="49" fontId="6" fillId="4" borderId="9" xfId="0" applyNumberFormat="1" applyFont="1" applyFill="1" applyBorder="1" applyAlignment="1">
      <alignment horizontal="right" vertical="center" wrapText="1"/>
    </xf>
    <xf numFmtId="9" fontId="11" fillId="4" borderId="9" xfId="0" applyNumberFormat="1" applyFont="1" applyFill="1" applyBorder="1" applyAlignment="1">
      <alignment horizontal="left"/>
    </xf>
    <xf numFmtId="0" fontId="0" fillId="4" borderId="43" xfId="0" applyFont="1" applyFill="1" applyBorder="1" applyAlignment="1"/>
    <xf numFmtId="0" fontId="11" fillId="0" borderId="6" xfId="0" applyFont="1" applyBorder="1" applyAlignment="1"/>
    <xf numFmtId="0" fontId="0" fillId="4" borderId="44" xfId="0" applyFont="1" applyFill="1" applyBorder="1" applyAlignment="1"/>
    <xf numFmtId="9" fontId="0" fillId="4" borderId="44" xfId="0" applyNumberFormat="1" applyFont="1" applyFill="1" applyBorder="1" applyAlignment="1"/>
    <xf numFmtId="0" fontId="0" fillId="4" borderId="45" xfId="0" applyFont="1" applyFill="1" applyBorder="1" applyAlignment="1"/>
    <xf numFmtId="0" fontId="0" fillId="4" borderId="46" xfId="0" applyFont="1" applyFill="1" applyBorder="1" applyAlignment="1"/>
    <xf numFmtId="9" fontId="0" fillId="4" borderId="46" xfId="0" applyNumberFormat="1" applyFont="1" applyFill="1" applyBorder="1" applyAlignment="1">
      <alignment horizontal="left"/>
    </xf>
    <xf numFmtId="0" fontId="0" fillId="0" borderId="46" xfId="0" applyFont="1" applyBorder="1" applyAlignment="1"/>
    <xf numFmtId="0" fontId="0" fillId="4" borderId="47" xfId="0" applyFont="1" applyFill="1" applyBorder="1" applyAlignment="1"/>
    <xf numFmtId="0" fontId="0" fillId="0" borderId="0" xfId="0" applyNumberFormat="1" applyFont="1" applyAlignment="1"/>
    <xf numFmtId="0" fontId="0" fillId="0" borderId="3" xfId="0" applyFont="1" applyBorder="1" applyAlignment="1"/>
    <xf numFmtId="0" fontId="0" fillId="0" borderId="7" xfId="0" applyFont="1" applyBorder="1" applyAlignment="1"/>
    <xf numFmtId="49" fontId="13" fillId="9" borderId="9" xfId="0" applyNumberFormat="1" applyFont="1" applyFill="1" applyBorder="1" applyAlignment="1">
      <alignment horizontal="center" wrapText="1"/>
    </xf>
    <xf numFmtId="0" fontId="0" fillId="0" borderId="5" xfId="0" applyFont="1" applyBorder="1" applyAlignment="1"/>
    <xf numFmtId="0" fontId="0" fillId="0" borderId="48" xfId="0" applyFont="1" applyBorder="1" applyAlignment="1"/>
    <xf numFmtId="0" fontId="4" fillId="6" borderId="11" xfId="0" applyFont="1" applyFill="1" applyBorder="1" applyAlignment="1"/>
    <xf numFmtId="9" fontId="4" fillId="6" borderId="12" xfId="0" applyNumberFormat="1" applyFont="1" applyFill="1" applyBorder="1" applyAlignment="1"/>
    <xf numFmtId="0" fontId="4" fillId="6" borderId="12" xfId="0" applyFont="1" applyFill="1" applyBorder="1" applyAlignment="1"/>
    <xf numFmtId="0" fontId="4" fillId="6" borderId="13" xfId="0" applyFont="1" applyFill="1" applyBorder="1" applyAlignment="1"/>
    <xf numFmtId="2" fontId="11" fillId="4" borderId="18" xfId="0" applyNumberFormat="1" applyFont="1" applyFill="1" applyBorder="1" applyAlignment="1">
      <alignment horizontal="center" vertical="center"/>
    </xf>
    <xf numFmtId="2" fontId="4" fillId="8" borderId="49" xfId="0" applyNumberFormat="1" applyFont="1" applyFill="1" applyBorder="1" applyAlignment="1">
      <alignment horizontal="center" vertical="center"/>
    </xf>
    <xf numFmtId="2" fontId="11" fillId="4" borderId="19" xfId="0" applyNumberFormat="1" applyFont="1" applyFill="1" applyBorder="1" applyAlignment="1">
      <alignment horizontal="center" vertical="center"/>
    </xf>
    <xf numFmtId="2" fontId="11" fillId="4" borderId="22" xfId="0" applyNumberFormat="1" applyFont="1" applyFill="1" applyBorder="1" applyAlignment="1">
      <alignment horizontal="center" vertical="center"/>
    </xf>
    <xf numFmtId="2" fontId="4" fillId="8" borderId="39" xfId="0" applyNumberFormat="1" applyFont="1" applyFill="1" applyBorder="1" applyAlignment="1">
      <alignment horizontal="center" vertical="center"/>
    </xf>
    <xf numFmtId="2" fontId="11" fillId="4" borderId="23" xfId="0" applyNumberFormat="1" applyFont="1" applyFill="1" applyBorder="1" applyAlignment="1">
      <alignment horizontal="center" vertical="center"/>
    </xf>
    <xf numFmtId="2" fontId="11" fillId="4" borderId="50" xfId="0" applyNumberFormat="1" applyFont="1" applyFill="1" applyBorder="1" applyAlignment="1">
      <alignment horizontal="center" vertical="center" wrapText="1"/>
    </xf>
    <xf numFmtId="2" fontId="0" fillId="4" borderId="51" xfId="0" applyNumberFormat="1" applyFont="1" applyFill="1" applyBorder="1" applyAlignment="1">
      <alignment horizontal="center" vertical="center"/>
    </xf>
    <xf numFmtId="2" fontId="11" fillId="4" borderId="33" xfId="0" applyNumberFormat="1" applyFont="1" applyFill="1" applyBorder="1" applyAlignment="1">
      <alignment horizontal="center" vertical="center"/>
    </xf>
    <xf numFmtId="2" fontId="11" fillId="4" borderId="18" xfId="0" applyNumberFormat="1" applyFont="1" applyFill="1" applyBorder="1" applyAlignment="1">
      <alignment horizontal="center" vertical="center" wrapText="1"/>
    </xf>
    <xf numFmtId="2" fontId="11" fillId="4" borderId="22" xfId="0" applyNumberFormat="1" applyFont="1" applyFill="1" applyBorder="1" applyAlignment="1">
      <alignment horizontal="center" vertical="center" wrapText="1"/>
    </xf>
    <xf numFmtId="49" fontId="7" fillId="9" borderId="20" xfId="0" applyNumberFormat="1" applyFont="1" applyFill="1" applyBorder="1" applyAlignment="1">
      <alignment horizontal="center" vertical="center" wrapText="1"/>
    </xf>
    <xf numFmtId="0" fontId="9" fillId="4" borderId="22" xfId="0" applyFont="1" applyFill="1" applyBorder="1" applyAlignment="1">
      <alignment vertical="center" wrapText="1"/>
    </xf>
    <xf numFmtId="0" fontId="8" fillId="4" borderId="23" xfId="0" applyFont="1" applyFill="1" applyBorder="1" applyAlignment="1">
      <alignment horizontal="justify"/>
    </xf>
    <xf numFmtId="49" fontId="7" fillId="4" borderId="9" xfId="0" applyNumberFormat="1" applyFont="1" applyFill="1" applyBorder="1" applyAlignment="1">
      <alignment horizontal="right" vertical="center" wrapText="1"/>
    </xf>
    <xf numFmtId="9" fontId="11" fillId="4" borderId="11" xfId="0" applyNumberFormat="1" applyFont="1" applyFill="1" applyBorder="1" applyAlignment="1"/>
    <xf numFmtId="0" fontId="11" fillId="4" borderId="12" xfId="0" applyFont="1" applyFill="1" applyBorder="1" applyAlignment="1"/>
    <xf numFmtId="2" fontId="11" fillId="4" borderId="13" xfId="0" applyNumberFormat="1" applyFont="1" applyFill="1" applyBorder="1" applyAlignment="1"/>
    <xf numFmtId="0" fontId="0" fillId="0" borderId="44" xfId="0" applyFont="1" applyBorder="1" applyAlignment="1"/>
    <xf numFmtId="0" fontId="0" fillId="0" borderId="53" xfId="0" applyFont="1" applyBorder="1" applyAlignment="1"/>
    <xf numFmtId="0" fontId="8" fillId="4" borderId="46" xfId="0" applyFont="1" applyFill="1" applyBorder="1" applyAlignment="1">
      <alignment wrapText="1"/>
    </xf>
    <xf numFmtId="0" fontId="0" fillId="0" borderId="47" xfId="0" applyFont="1" applyBorder="1" applyAlignment="1"/>
    <xf numFmtId="0" fontId="0" fillId="0" borderId="0" xfId="0" applyNumberFormat="1" applyFont="1" applyAlignment="1"/>
    <xf numFmtId="2" fontId="0" fillId="11" borderId="2" xfId="0" applyNumberFormat="1" applyFont="1" applyFill="1" applyBorder="1" applyAlignment="1"/>
    <xf numFmtId="49" fontId="0" fillId="4" borderId="2" xfId="0" applyNumberFormat="1" applyFont="1" applyFill="1" applyBorder="1" applyAlignment="1"/>
    <xf numFmtId="2" fontId="0" fillId="12" borderId="5" xfId="0" applyNumberFormat="1" applyFont="1" applyFill="1" applyBorder="1" applyAlignment="1"/>
    <xf numFmtId="49" fontId="0" fillId="4" borderId="5" xfId="0" applyNumberFormat="1" applyFont="1" applyFill="1" applyBorder="1" applyAlignment="1"/>
    <xf numFmtId="0" fontId="0" fillId="0" borderId="55" xfId="0" applyFont="1" applyBorder="1" applyAlignment="1"/>
    <xf numFmtId="0" fontId="4" fillId="5" borderId="25" xfId="0" applyFont="1" applyFill="1" applyBorder="1" applyAlignment="1">
      <alignment vertical="center"/>
    </xf>
    <xf numFmtId="0" fontId="4" fillId="5" borderId="25" xfId="0" applyFont="1" applyFill="1" applyBorder="1" applyAlignment="1">
      <alignment horizontal="center" vertical="center"/>
    </xf>
    <xf numFmtId="0" fontId="4" fillId="5" borderId="56" xfId="0" applyFont="1" applyFill="1" applyBorder="1" applyAlignment="1">
      <alignment horizontal="center"/>
    </xf>
    <xf numFmtId="49" fontId="14" fillId="5" borderId="57" xfId="0" applyNumberFormat="1" applyFont="1" applyFill="1" applyBorder="1" applyAlignment="1">
      <alignment horizontal="center" vertical="center" wrapText="1"/>
    </xf>
    <xf numFmtId="49" fontId="5" fillId="7" borderId="9" xfId="0" applyNumberFormat="1" applyFont="1" applyFill="1" applyBorder="1" applyAlignment="1">
      <alignment vertical="center"/>
    </xf>
    <xf numFmtId="49" fontId="4" fillId="10" borderId="15" xfId="0" applyNumberFormat="1" applyFont="1" applyFill="1" applyBorder="1" applyAlignment="1">
      <alignment horizontal="left" vertical="center" wrapText="1"/>
    </xf>
    <xf numFmtId="49" fontId="10" fillId="4" borderId="67" xfId="0" applyNumberFormat="1" applyFont="1" applyFill="1" applyBorder="1" applyAlignment="1">
      <alignment horizontal="left" vertical="top"/>
    </xf>
    <xf numFmtId="0" fontId="0" fillId="4" borderId="17" xfId="0" applyFont="1" applyFill="1" applyBorder="1" applyAlignment="1"/>
    <xf numFmtId="49" fontId="10" fillId="4" borderId="78" xfId="0" applyNumberFormat="1" applyFont="1" applyFill="1" applyBorder="1" applyAlignment="1">
      <alignment horizontal="left" vertical="top" wrapText="1"/>
    </xf>
    <xf numFmtId="0" fontId="0" fillId="4" borderId="21" xfId="0" applyFont="1" applyFill="1" applyBorder="1" applyAlignment="1"/>
    <xf numFmtId="49" fontId="10" fillId="4" borderId="67" xfId="0" applyNumberFormat="1" applyFont="1" applyFill="1" applyBorder="1" applyAlignment="1">
      <alignment horizontal="left" vertical="center" wrapText="1"/>
    </xf>
    <xf numFmtId="49" fontId="10" fillId="4" borderId="78" xfId="0" applyNumberFormat="1" applyFont="1" applyFill="1" applyBorder="1" applyAlignment="1">
      <alignment horizontal="left" vertical="center" wrapText="1"/>
    </xf>
    <xf numFmtId="49" fontId="10" fillId="4" borderId="85" xfId="0" applyNumberFormat="1" applyFont="1" applyFill="1" applyBorder="1" applyAlignment="1">
      <alignment horizontal="left" vertical="top" wrapText="1"/>
    </xf>
    <xf numFmtId="0" fontId="0" fillId="6" borderId="11" xfId="0" applyFont="1" applyFill="1" applyBorder="1" applyAlignment="1"/>
    <xf numFmtId="0" fontId="0" fillId="6" borderId="12" xfId="0" applyFont="1" applyFill="1" applyBorder="1" applyAlignment="1"/>
    <xf numFmtId="9" fontId="0" fillId="6" borderId="12" xfId="0" applyNumberFormat="1" applyFont="1" applyFill="1" applyBorder="1" applyAlignment="1"/>
    <xf numFmtId="2" fontId="0" fillId="6" borderId="12" xfId="0" applyNumberFormat="1" applyFont="1" applyFill="1" applyBorder="1" applyAlignment="1"/>
    <xf numFmtId="9" fontId="17" fillId="6" borderId="54" xfId="0" applyNumberFormat="1" applyFont="1" applyFill="1" applyBorder="1" applyAlignment="1"/>
    <xf numFmtId="0" fontId="0" fillId="6" borderId="54" xfId="0" applyFont="1" applyFill="1" applyBorder="1" applyAlignment="1"/>
    <xf numFmtId="0" fontId="4" fillId="6" borderId="54" xfId="0" applyFont="1" applyFill="1" applyBorder="1" applyAlignment="1"/>
    <xf numFmtId="0" fontId="16" fillId="6" borderId="54" xfId="0" applyFont="1" applyFill="1" applyBorder="1" applyAlignment="1"/>
    <xf numFmtId="0" fontId="0" fillId="6" borderId="59" xfId="0" applyFont="1" applyFill="1" applyBorder="1" applyAlignment="1"/>
    <xf numFmtId="49" fontId="10" fillId="4" borderId="87" xfId="0" applyNumberFormat="1" applyFont="1" applyFill="1" applyBorder="1" applyAlignment="1">
      <alignment horizontal="left" vertical="top" wrapText="1"/>
    </xf>
    <xf numFmtId="49" fontId="10" fillId="4" borderId="67" xfId="0" applyNumberFormat="1" applyFont="1" applyFill="1" applyBorder="1" applyAlignment="1">
      <alignment horizontal="left" vertical="top" wrapText="1"/>
    </xf>
    <xf numFmtId="9" fontId="17" fillId="6" borderId="12" xfId="0" applyNumberFormat="1" applyFont="1" applyFill="1" applyBorder="1" applyAlignment="1"/>
    <xf numFmtId="0" fontId="0" fillId="4" borderId="25" xfId="0" applyFont="1" applyFill="1" applyBorder="1" applyAlignment="1"/>
    <xf numFmtId="0" fontId="0" fillId="4" borderId="15" xfId="0" applyFont="1" applyFill="1" applyBorder="1" applyAlignment="1">
      <alignment horizontal="center"/>
    </xf>
    <xf numFmtId="0" fontId="0" fillId="0" borderId="11" xfId="0" applyFont="1" applyBorder="1" applyAlignment="1"/>
    <xf numFmtId="0" fontId="0" fillId="0" borderId="12" xfId="0" applyFont="1" applyBorder="1" applyAlignment="1"/>
    <xf numFmtId="0" fontId="0" fillId="0" borderId="54" xfId="0" applyFont="1" applyBorder="1" applyAlignment="1"/>
    <xf numFmtId="0" fontId="4" fillId="0" borderId="54" xfId="0" applyFont="1" applyBorder="1" applyAlignment="1"/>
    <xf numFmtId="0" fontId="16" fillId="0" borderId="54" xfId="0" applyFont="1" applyBorder="1" applyAlignment="1"/>
    <xf numFmtId="0" fontId="0" fillId="0" borderId="59" xfId="0" applyFont="1" applyBorder="1" applyAlignment="1"/>
    <xf numFmtId="0" fontId="0" fillId="4" borderId="15" xfId="0" applyFont="1" applyFill="1" applyBorder="1" applyAlignment="1"/>
    <xf numFmtId="0" fontId="0" fillId="6" borderId="58" xfId="0" applyFont="1" applyFill="1" applyBorder="1" applyAlignment="1"/>
    <xf numFmtId="0" fontId="4" fillId="4" borderId="15" xfId="0" applyFont="1" applyFill="1" applyBorder="1" applyAlignment="1">
      <alignment horizontal="center" vertical="center" wrapText="1"/>
    </xf>
    <xf numFmtId="0" fontId="0" fillId="6" borderId="43" xfId="0" applyFont="1" applyFill="1" applyBorder="1" applyAlignment="1"/>
    <xf numFmtId="0" fontId="4" fillId="4" borderId="90" xfId="0" applyFont="1" applyFill="1" applyBorder="1" applyAlignment="1">
      <alignment horizontal="left" vertical="center" wrapText="1"/>
    </xf>
    <xf numFmtId="0" fontId="10" fillId="4" borderId="87" xfId="0" applyFont="1" applyFill="1" applyBorder="1" applyAlignment="1">
      <alignment horizontal="left" vertical="top" wrapText="1"/>
    </xf>
    <xf numFmtId="0" fontId="4" fillId="4" borderId="90" xfId="0" applyFont="1" applyFill="1" applyBorder="1" applyAlignment="1">
      <alignment horizontal="center" vertical="center" wrapText="1"/>
    </xf>
    <xf numFmtId="0" fontId="10" fillId="4" borderId="85" xfId="0" applyFont="1" applyFill="1" applyBorder="1" applyAlignment="1">
      <alignment horizontal="left" vertical="top" wrapText="1"/>
    </xf>
    <xf numFmtId="0" fontId="0" fillId="6" borderId="13" xfId="0" applyFont="1" applyFill="1" applyBorder="1" applyAlignment="1"/>
    <xf numFmtId="9" fontId="17" fillId="6" borderId="11" xfId="0" applyNumberFormat="1" applyFont="1" applyFill="1" applyBorder="1" applyAlignment="1"/>
    <xf numFmtId="0" fontId="4" fillId="4" borderId="15" xfId="0" applyFont="1" applyFill="1" applyBorder="1" applyAlignment="1">
      <alignment horizontal="left" vertical="center" wrapText="1"/>
    </xf>
    <xf numFmtId="0" fontId="10" fillId="4" borderId="78" xfId="0" applyFont="1" applyFill="1" applyBorder="1" applyAlignment="1">
      <alignment horizontal="left" vertical="top" wrapText="1"/>
    </xf>
    <xf numFmtId="0" fontId="10" fillId="4" borderId="67" xfId="0" applyFont="1" applyFill="1" applyBorder="1" applyAlignment="1">
      <alignment horizontal="left" vertical="top" wrapText="1"/>
    </xf>
    <xf numFmtId="0" fontId="16" fillId="6" borderId="12" xfId="0" applyFont="1" applyFill="1" applyBorder="1" applyAlignment="1"/>
    <xf numFmtId="0" fontId="0" fillId="4" borderId="72" xfId="0" applyFont="1" applyFill="1" applyBorder="1" applyAlignment="1"/>
    <xf numFmtId="0" fontId="0" fillId="4" borderId="80" xfId="0" applyFont="1" applyFill="1" applyBorder="1" applyAlignment="1"/>
    <xf numFmtId="0" fontId="0" fillId="4" borderId="81" xfId="0" applyFont="1" applyFill="1" applyBorder="1" applyAlignment="1"/>
    <xf numFmtId="49" fontId="16" fillId="10" borderId="15" xfId="0" applyNumberFormat="1" applyFont="1" applyFill="1" applyBorder="1" applyAlignment="1">
      <alignment vertical="center" wrapText="1"/>
    </xf>
    <xf numFmtId="0" fontId="16" fillId="4" borderId="15" xfId="0" applyFont="1" applyFill="1" applyBorder="1" applyAlignment="1">
      <alignment vertical="center" wrapText="1"/>
    </xf>
    <xf numFmtId="0" fontId="0" fillId="4" borderId="94" xfId="0" applyFont="1" applyFill="1" applyBorder="1" applyAlignment="1"/>
    <xf numFmtId="2" fontId="17" fillId="6" borderId="12" xfId="0" applyNumberFormat="1" applyFont="1" applyFill="1" applyBorder="1" applyAlignment="1"/>
    <xf numFmtId="0" fontId="0" fillId="6" borderId="96" xfId="0" applyFont="1" applyFill="1" applyBorder="1" applyAlignment="1"/>
    <xf numFmtId="0" fontId="0" fillId="0" borderId="97" xfId="0" applyFont="1" applyBorder="1" applyAlignment="1"/>
    <xf numFmtId="0" fontId="0" fillId="0" borderId="0" xfId="0" applyNumberFormat="1" applyFont="1" applyAlignment="1"/>
    <xf numFmtId="0" fontId="0" fillId="4" borderId="98" xfId="0" applyFont="1" applyFill="1" applyBorder="1" applyAlignment="1"/>
    <xf numFmtId="49" fontId="4" fillId="5" borderId="15" xfId="0" applyNumberFormat="1" applyFont="1" applyFill="1" applyBorder="1" applyAlignment="1">
      <alignment horizontal="center" vertical="center"/>
    </xf>
    <xf numFmtId="49" fontId="14" fillId="9" borderId="99" xfId="0" applyNumberFormat="1" applyFont="1" applyFill="1" applyBorder="1" applyAlignment="1">
      <alignment horizontal="center" vertical="center" wrapText="1"/>
    </xf>
    <xf numFmtId="49" fontId="4" fillId="5" borderId="99" xfId="0" applyNumberFormat="1" applyFont="1" applyFill="1" applyBorder="1" applyAlignment="1">
      <alignment horizontal="center" vertical="center" wrapText="1"/>
    </xf>
    <xf numFmtId="49" fontId="14" fillId="9" borderId="16" xfId="0" applyNumberFormat="1" applyFont="1" applyFill="1" applyBorder="1" applyAlignment="1">
      <alignment horizontal="center" vertical="center" wrapText="1"/>
    </xf>
    <xf numFmtId="0" fontId="4" fillId="6" borderId="11" xfId="0" applyFont="1" applyFill="1" applyBorder="1" applyAlignment="1">
      <alignment vertical="center"/>
    </xf>
    <xf numFmtId="0" fontId="14" fillId="6" borderId="12" xfId="0" applyFont="1" applyFill="1" applyBorder="1" applyAlignment="1">
      <alignment vertical="center" wrapText="1"/>
    </xf>
    <xf numFmtId="0" fontId="14" fillId="6" borderId="13" xfId="0" applyFont="1" applyFill="1" applyBorder="1" applyAlignment="1">
      <alignment vertical="center" wrapText="1"/>
    </xf>
    <xf numFmtId="0" fontId="0" fillId="4" borderId="100" xfId="0" applyNumberFormat="1" applyFont="1" applyFill="1" applyBorder="1" applyAlignment="1">
      <alignment horizontal="center" vertical="center"/>
    </xf>
    <xf numFmtId="0" fontId="0" fillId="4" borderId="101" xfId="0" applyNumberFormat="1" applyFont="1" applyFill="1" applyBorder="1" applyAlignment="1">
      <alignment horizontal="center" vertical="center"/>
    </xf>
    <xf numFmtId="0" fontId="0" fillId="4" borderId="102" xfId="0" applyNumberFormat="1" applyFont="1" applyFill="1" applyBorder="1" applyAlignment="1">
      <alignment horizontal="center" vertical="center"/>
    </xf>
    <xf numFmtId="0" fontId="0" fillId="4" borderId="103" xfId="0" applyNumberFormat="1" applyFont="1" applyFill="1" applyBorder="1" applyAlignment="1">
      <alignment horizontal="center" vertical="center"/>
    </xf>
    <xf numFmtId="9" fontId="0" fillId="4" borderId="101" xfId="0" applyNumberFormat="1" applyFont="1" applyFill="1" applyBorder="1" applyAlignment="1">
      <alignment horizontal="center" vertical="center"/>
    </xf>
    <xf numFmtId="0" fontId="0" fillId="4" borderId="106" xfId="0" applyNumberFormat="1" applyFont="1" applyFill="1" applyBorder="1" applyAlignment="1">
      <alignment horizontal="center" vertical="center"/>
    </xf>
    <xf numFmtId="9" fontId="0" fillId="4" borderId="107" xfId="0" applyNumberFormat="1" applyFont="1" applyFill="1" applyBorder="1" applyAlignment="1">
      <alignment horizontal="center" vertical="center"/>
    </xf>
    <xf numFmtId="0" fontId="0" fillId="4" borderId="108" xfId="0" applyNumberFormat="1" applyFont="1" applyFill="1" applyBorder="1" applyAlignment="1">
      <alignment horizontal="center" vertical="center"/>
    </xf>
    <xf numFmtId="49" fontId="9" fillId="10" borderId="50" xfId="0" applyNumberFormat="1" applyFont="1" applyFill="1" applyBorder="1" applyAlignment="1">
      <alignment vertical="center" wrapText="1"/>
    </xf>
    <xf numFmtId="0" fontId="0" fillId="4" borderId="109" xfId="0" applyNumberFormat="1" applyFont="1" applyFill="1" applyBorder="1" applyAlignment="1">
      <alignment horizontal="center" vertical="center"/>
    </xf>
    <xf numFmtId="9" fontId="0" fillId="4" borderId="110" xfId="0" applyNumberFormat="1" applyFont="1" applyFill="1" applyBorder="1" applyAlignment="1">
      <alignment horizontal="center" vertical="center"/>
    </xf>
    <xf numFmtId="0" fontId="0" fillId="4" borderId="57" xfId="0" applyNumberFormat="1" applyFont="1" applyFill="1" applyBorder="1" applyAlignment="1">
      <alignment horizontal="center" vertical="center"/>
    </xf>
    <xf numFmtId="49" fontId="5" fillId="7" borderId="17" xfId="0" applyNumberFormat="1" applyFont="1" applyFill="1" applyBorder="1" applyAlignment="1">
      <alignment horizontal="center" vertical="center"/>
    </xf>
    <xf numFmtId="0" fontId="0" fillId="0" borderId="0" xfId="0" applyNumberFormat="1" applyFont="1" applyAlignment="1"/>
    <xf numFmtId="0" fontId="0" fillId="0" borderId="1" xfId="0" applyFont="1" applyBorder="1" applyAlignment="1"/>
    <xf numFmtId="0" fontId="0" fillId="0" borderId="4" xfId="0" applyFont="1" applyBorder="1" applyAlignment="1"/>
    <xf numFmtId="0" fontId="0" fillId="0" borderId="8" xfId="0" applyFont="1" applyBorder="1" applyAlignment="1"/>
    <xf numFmtId="49" fontId="4" fillId="5" borderId="15" xfId="0" applyNumberFormat="1" applyFont="1" applyFill="1" applyBorder="1" applyAlignment="1"/>
    <xf numFmtId="49" fontId="4" fillId="5" borderId="99" xfId="0" applyNumberFormat="1" applyFont="1" applyFill="1" applyBorder="1" applyAlignment="1"/>
    <xf numFmtId="49" fontId="4" fillId="5" borderId="16" xfId="0" applyNumberFormat="1" applyFont="1" applyFill="1" applyBorder="1" applyAlignment="1"/>
    <xf numFmtId="49" fontId="9" fillId="7" borderId="18" xfId="0" applyNumberFormat="1" applyFont="1" applyFill="1" applyBorder="1" applyAlignment="1">
      <alignment horizontal="center" vertical="center"/>
    </xf>
    <xf numFmtId="0" fontId="0" fillId="4" borderId="103" xfId="0" applyNumberFormat="1" applyFont="1" applyFill="1" applyBorder="1" applyAlignment="1">
      <alignment horizontal="center"/>
    </xf>
    <xf numFmtId="0" fontId="0" fillId="4" borderId="101" xfId="0" applyNumberFormat="1" applyFont="1" applyFill="1" applyBorder="1" applyAlignment="1">
      <alignment horizontal="center"/>
    </xf>
    <xf numFmtId="0" fontId="0" fillId="4" borderId="102" xfId="0" applyNumberFormat="1" applyFont="1" applyFill="1" applyBorder="1" applyAlignment="1">
      <alignment horizontal="center"/>
    </xf>
    <xf numFmtId="49" fontId="9" fillId="7" borderId="22" xfId="0" applyNumberFormat="1" applyFont="1" applyFill="1" applyBorder="1" applyAlignment="1">
      <alignment horizontal="center" vertical="center"/>
    </xf>
    <xf numFmtId="0" fontId="0" fillId="4" borderId="106" xfId="0" applyNumberFormat="1" applyFont="1" applyFill="1" applyBorder="1" applyAlignment="1">
      <alignment horizontal="center"/>
    </xf>
    <xf numFmtId="0" fontId="0" fillId="4" borderId="107" xfId="0" applyNumberFormat="1" applyFont="1" applyFill="1" applyBorder="1" applyAlignment="1">
      <alignment horizontal="center"/>
    </xf>
    <xf numFmtId="0" fontId="0" fillId="4" borderId="108" xfId="0" applyNumberFormat="1" applyFont="1" applyFill="1" applyBorder="1" applyAlignment="1">
      <alignment horizontal="center"/>
    </xf>
    <xf numFmtId="49" fontId="9" fillId="7" borderId="50" xfId="0" applyNumberFormat="1" applyFont="1" applyFill="1" applyBorder="1" applyAlignment="1">
      <alignment horizontal="center" vertical="center"/>
    </xf>
    <xf numFmtId="0" fontId="0" fillId="4" borderId="109" xfId="0" applyNumberFormat="1" applyFont="1" applyFill="1" applyBorder="1" applyAlignment="1">
      <alignment horizontal="center"/>
    </xf>
    <xf numFmtId="0" fontId="0" fillId="4" borderId="110" xfId="0" applyNumberFormat="1" applyFont="1" applyFill="1" applyBorder="1" applyAlignment="1">
      <alignment horizontal="center"/>
    </xf>
    <xf numFmtId="0" fontId="0" fillId="4" borderId="57" xfId="0" applyNumberFormat="1" applyFont="1" applyFill="1" applyBorder="1" applyAlignment="1">
      <alignment horizontal="center"/>
    </xf>
    <xf numFmtId="0" fontId="0" fillId="0" borderId="45" xfId="0" applyFont="1" applyBorder="1" applyAlignment="1"/>
    <xf numFmtId="0" fontId="0" fillId="0" borderId="0" xfId="0" applyNumberFormat="1" applyFont="1" applyAlignment="1"/>
    <xf numFmtId="0" fontId="22" fillId="4" borderId="6" xfId="0" applyFont="1" applyFill="1" applyBorder="1" applyAlignment="1">
      <alignment horizontal="left"/>
    </xf>
    <xf numFmtId="0" fontId="0" fillId="0" borderId="98" xfId="0" applyFont="1" applyBorder="1" applyAlignment="1"/>
    <xf numFmtId="49" fontId="23" fillId="13" borderId="111" xfId="0" applyNumberFormat="1" applyFont="1" applyFill="1" applyBorder="1" applyAlignment="1">
      <alignment horizontal="right" vertical="top" wrapText="1"/>
    </xf>
    <xf numFmtId="49" fontId="23" fillId="4" borderId="112" xfId="0" applyNumberFormat="1" applyFont="1" applyFill="1" applyBorder="1" applyAlignment="1">
      <alignment wrapText="1"/>
    </xf>
    <xf numFmtId="49" fontId="23" fillId="13" borderId="113" xfId="0" applyNumberFormat="1" applyFont="1" applyFill="1" applyBorder="1" applyAlignment="1">
      <alignment horizontal="right" vertical="top" wrapText="1"/>
    </xf>
    <xf numFmtId="49" fontId="24" fillId="4" borderId="114" xfId="0" applyNumberFormat="1" applyFont="1" applyFill="1" applyBorder="1" applyAlignment="1">
      <alignment wrapText="1"/>
    </xf>
    <xf numFmtId="49" fontId="24" fillId="4" borderId="116" xfId="0" applyNumberFormat="1" applyFont="1" applyFill="1" applyBorder="1" applyAlignment="1">
      <alignment wrapText="1"/>
    </xf>
    <xf numFmtId="49" fontId="24" fillId="4" borderId="98" xfId="0" applyNumberFormat="1" applyFont="1" applyFill="1" applyBorder="1" applyAlignment="1">
      <alignment wrapText="1"/>
    </xf>
    <xf numFmtId="49" fontId="24" fillId="4" borderId="118" xfId="0" applyNumberFormat="1" applyFont="1" applyFill="1" applyBorder="1" applyAlignment="1">
      <alignment wrapText="1"/>
    </xf>
    <xf numFmtId="49" fontId="24" fillId="4" borderId="38" xfId="0" applyNumberFormat="1" applyFont="1" applyFill="1" applyBorder="1" applyAlignment="1">
      <alignment wrapText="1"/>
    </xf>
    <xf numFmtId="0" fontId="23" fillId="4" borderId="44" xfId="0" applyFont="1" applyFill="1" applyBorder="1" applyAlignment="1">
      <alignment horizontal="right" vertical="top" wrapText="1"/>
    </xf>
    <xf numFmtId="0" fontId="24" fillId="4" borderId="44" xfId="0" applyFont="1" applyFill="1" applyBorder="1" applyAlignment="1">
      <alignment wrapText="1"/>
    </xf>
    <xf numFmtId="49" fontId="23" fillId="13" borderId="119" xfId="0" applyNumberFormat="1" applyFont="1" applyFill="1" applyBorder="1" applyAlignment="1">
      <alignment horizontal="right" vertical="top" wrapText="1"/>
    </xf>
    <xf numFmtId="49" fontId="24" fillId="4" borderId="120" xfId="0" applyNumberFormat="1" applyFont="1" applyFill="1" applyBorder="1" applyAlignment="1">
      <alignment wrapText="1"/>
    </xf>
    <xf numFmtId="49" fontId="4" fillId="4" borderId="112" xfId="0" applyNumberFormat="1" applyFont="1" applyFill="1" applyBorder="1" applyAlignment="1">
      <alignment wrapText="1"/>
    </xf>
    <xf numFmtId="49" fontId="0" fillId="4" borderId="114" xfId="0" applyNumberFormat="1" applyFont="1" applyFill="1" applyBorder="1" applyAlignment="1">
      <alignment wrapText="1"/>
    </xf>
    <xf numFmtId="49" fontId="0" fillId="4" borderId="116" xfId="0" applyNumberFormat="1" applyFont="1" applyFill="1" applyBorder="1" applyAlignment="1">
      <alignment wrapText="1"/>
    </xf>
    <xf numFmtId="49" fontId="0" fillId="4" borderId="98" xfId="0" applyNumberFormat="1" applyFont="1" applyFill="1" applyBorder="1" applyAlignment="1">
      <alignment wrapText="1"/>
    </xf>
    <xf numFmtId="49" fontId="0" fillId="4" borderId="118" xfId="0" applyNumberFormat="1" applyFont="1" applyFill="1" applyBorder="1" applyAlignment="1">
      <alignment wrapText="1"/>
    </xf>
    <xf numFmtId="49" fontId="0" fillId="4" borderId="38" xfId="0" applyNumberFormat="1" applyFont="1" applyFill="1" applyBorder="1" applyAlignment="1">
      <alignment wrapText="1"/>
    </xf>
    <xf numFmtId="0" fontId="0" fillId="4" borderId="98" xfId="0" applyFont="1" applyFill="1" applyBorder="1" applyAlignment="1">
      <alignment wrapText="1"/>
    </xf>
    <xf numFmtId="0" fontId="24" fillId="4" borderId="98" xfId="0" applyFont="1" applyFill="1" applyBorder="1" applyAlignment="1">
      <alignment wrapText="1"/>
    </xf>
    <xf numFmtId="49" fontId="0" fillId="4" borderId="120" xfId="0" applyNumberFormat="1" applyFont="1" applyFill="1" applyBorder="1" applyAlignment="1">
      <alignment wrapText="1"/>
    </xf>
    <xf numFmtId="49" fontId="24" fillId="4" borderId="116" xfId="0" applyNumberFormat="1" applyFont="1" applyFill="1" applyBorder="1" applyAlignment="1">
      <alignment horizontal="left" wrapText="1" indent="3"/>
    </xf>
    <xf numFmtId="49" fontId="24" fillId="4" borderId="118" xfId="0" applyNumberFormat="1" applyFont="1" applyFill="1" applyBorder="1" applyAlignment="1">
      <alignment horizontal="left" wrapText="1" indent="3"/>
    </xf>
    <xf numFmtId="49" fontId="26" fillId="4" borderId="98" xfId="0" applyNumberFormat="1" applyFont="1" applyFill="1" applyBorder="1" applyAlignment="1">
      <alignment wrapText="1"/>
    </xf>
    <xf numFmtId="49" fontId="26" fillId="4" borderId="118" xfId="0" applyNumberFormat="1" applyFont="1" applyFill="1" applyBorder="1" applyAlignment="1">
      <alignment wrapText="1"/>
    </xf>
    <xf numFmtId="0" fontId="4" fillId="4" borderId="6" xfId="0" applyFont="1" applyFill="1" applyBorder="1" applyAlignment="1"/>
    <xf numFmtId="0" fontId="0" fillId="0" borderId="121" xfId="0" applyFont="1" applyBorder="1" applyAlignment="1"/>
    <xf numFmtId="0" fontId="0" fillId="0" borderId="122" xfId="0" applyFont="1" applyBorder="1" applyAlignment="1"/>
    <xf numFmtId="0" fontId="1" fillId="0" borderId="0" xfId="0" applyFont="1" applyAlignment="1">
      <alignment horizontal="left" wrapText="1"/>
    </xf>
    <xf numFmtId="0" fontId="0" fillId="0" borderId="0" xfId="0" applyFont="1" applyAlignment="1"/>
    <xf numFmtId="0" fontId="8" fillId="6" borderId="11" xfId="0" applyFont="1" applyFill="1" applyBorder="1" applyAlignment="1">
      <alignment horizontal="center" vertical="center" wrapText="1"/>
    </xf>
    <xf numFmtId="0" fontId="8" fillId="6" borderId="12" xfId="0" applyFont="1" applyFill="1" applyBorder="1" applyAlignment="1">
      <alignment horizontal="center" vertical="center" wrapText="1"/>
    </xf>
    <xf numFmtId="0" fontId="8" fillId="6" borderId="13" xfId="0" applyFont="1" applyFill="1" applyBorder="1" applyAlignment="1">
      <alignment horizontal="center" vertical="center" wrapText="1"/>
    </xf>
    <xf numFmtId="49" fontId="8" fillId="4" borderId="17" xfId="0" applyNumberFormat="1" applyFont="1" applyFill="1" applyBorder="1" applyAlignment="1">
      <alignment horizontal="left" vertical="center" wrapText="1"/>
    </xf>
    <xf numFmtId="0" fontId="8" fillId="4" borderId="21" xfId="0" applyFont="1" applyFill="1" applyBorder="1" applyAlignment="1">
      <alignment horizontal="left" vertical="center" wrapText="1"/>
    </xf>
    <xf numFmtId="0" fontId="8" fillId="4" borderId="25" xfId="0" applyFont="1" applyFill="1" applyBorder="1" applyAlignment="1">
      <alignment horizontal="left" vertical="center" wrapText="1"/>
    </xf>
    <xf numFmtId="49" fontId="6" fillId="4" borderId="31" xfId="0" applyNumberFormat="1" applyFont="1" applyFill="1" applyBorder="1" applyAlignment="1">
      <alignment horizontal="right" vertical="center" wrapText="1"/>
    </xf>
    <xf numFmtId="0" fontId="6" fillId="4" borderId="32" xfId="0" applyFont="1" applyFill="1" applyBorder="1" applyAlignment="1">
      <alignment horizontal="right" vertical="center" wrapText="1"/>
    </xf>
    <xf numFmtId="0" fontId="8" fillId="6" borderId="34" xfId="0" applyFont="1" applyFill="1" applyBorder="1" applyAlignment="1">
      <alignment horizontal="center" vertical="center" wrapText="1"/>
    </xf>
    <xf numFmtId="0" fontId="0" fillId="6" borderId="11" xfId="0" applyFont="1" applyFill="1" applyBorder="1" applyAlignment="1">
      <alignment horizontal="center"/>
    </xf>
    <xf numFmtId="0" fontId="0" fillId="6" borderId="12" xfId="0" applyFont="1" applyFill="1" applyBorder="1" applyAlignment="1">
      <alignment horizontal="center"/>
    </xf>
    <xf numFmtId="0" fontId="0" fillId="6" borderId="13" xfId="0" applyFont="1" applyFill="1" applyBorder="1" applyAlignment="1">
      <alignment horizontal="center"/>
    </xf>
    <xf numFmtId="49" fontId="6" fillId="4" borderId="10" xfId="0" applyNumberFormat="1" applyFont="1" applyFill="1" applyBorder="1" applyAlignment="1">
      <alignment horizontal="right" vertical="center" wrapText="1"/>
    </xf>
    <xf numFmtId="0" fontId="6" fillId="4" borderId="38" xfId="0" applyFont="1" applyFill="1" applyBorder="1" applyAlignment="1">
      <alignment horizontal="right" vertical="center" wrapText="1"/>
    </xf>
    <xf numFmtId="49" fontId="6" fillId="4" borderId="26" xfId="0" applyNumberFormat="1" applyFont="1" applyFill="1" applyBorder="1" applyAlignment="1">
      <alignment horizontal="right" vertical="center" wrapText="1"/>
    </xf>
    <xf numFmtId="0" fontId="6" fillId="4" borderId="27" xfId="0" applyFont="1" applyFill="1" applyBorder="1" applyAlignment="1">
      <alignment horizontal="right" vertical="center" wrapText="1"/>
    </xf>
    <xf numFmtId="0" fontId="6" fillId="4" borderId="41" xfId="0" applyFont="1" applyFill="1" applyBorder="1" applyAlignment="1">
      <alignment horizontal="right" vertical="center" wrapText="1"/>
    </xf>
    <xf numFmtId="0" fontId="4" fillId="6" borderId="11" xfId="0" applyFont="1" applyFill="1" applyBorder="1" applyAlignment="1">
      <alignment horizontal="center"/>
    </xf>
    <xf numFmtId="0" fontId="4" fillId="6" borderId="12" xfId="0" applyFont="1" applyFill="1" applyBorder="1" applyAlignment="1">
      <alignment horizontal="center"/>
    </xf>
    <xf numFmtId="0" fontId="4" fillId="6" borderId="13" xfId="0" applyFont="1" applyFill="1" applyBorder="1" applyAlignment="1">
      <alignment horizontal="center"/>
    </xf>
    <xf numFmtId="0" fontId="6" fillId="4" borderId="11" xfId="0" applyFont="1" applyFill="1" applyBorder="1" applyAlignment="1">
      <alignment horizontal="center" vertical="center" wrapText="1"/>
    </xf>
    <xf numFmtId="0" fontId="6" fillId="4" borderId="13" xfId="0" applyFont="1" applyFill="1" applyBorder="1" applyAlignment="1">
      <alignment horizontal="center" vertical="center" wrapText="1"/>
    </xf>
    <xf numFmtId="9" fontId="11" fillId="4" borderId="17" xfId="0" applyNumberFormat="1" applyFont="1" applyFill="1" applyBorder="1" applyAlignment="1">
      <alignment horizontal="center" vertical="top"/>
    </xf>
    <xf numFmtId="9" fontId="11" fillId="4" borderId="21" xfId="0" applyNumberFormat="1" applyFont="1" applyFill="1" applyBorder="1" applyAlignment="1">
      <alignment horizontal="center" vertical="top"/>
    </xf>
    <xf numFmtId="9" fontId="11" fillId="4" borderId="25" xfId="0" applyNumberFormat="1" applyFont="1" applyFill="1" applyBorder="1" applyAlignment="1">
      <alignment horizontal="center" vertical="top"/>
    </xf>
    <xf numFmtId="2" fontId="11" fillId="4" borderId="17" xfId="0" applyNumberFormat="1" applyFont="1" applyFill="1" applyBorder="1" applyAlignment="1">
      <alignment horizontal="center" vertical="top"/>
    </xf>
    <xf numFmtId="2" fontId="11" fillId="4" borderId="21" xfId="0" applyNumberFormat="1" applyFont="1" applyFill="1" applyBorder="1" applyAlignment="1">
      <alignment horizontal="center" vertical="top"/>
    </xf>
    <xf numFmtId="2" fontId="11" fillId="4" borderId="25" xfId="0" applyNumberFormat="1" applyFont="1" applyFill="1" applyBorder="1" applyAlignment="1">
      <alignment horizontal="center" vertical="top"/>
    </xf>
    <xf numFmtId="0" fontId="6" fillId="4" borderId="52" xfId="0" applyFont="1" applyFill="1" applyBorder="1" applyAlignment="1">
      <alignment horizontal="center" vertical="center" wrapText="1"/>
    </xf>
    <xf numFmtId="2" fontId="11" fillId="4" borderId="62" xfId="0" applyNumberFormat="1" applyFont="1" applyFill="1" applyBorder="1" applyAlignment="1">
      <alignment horizontal="center" vertical="top"/>
    </xf>
    <xf numFmtId="2" fontId="11" fillId="4" borderId="71" xfId="0" applyNumberFormat="1" applyFont="1" applyFill="1" applyBorder="1" applyAlignment="1">
      <alignment horizontal="center" vertical="top"/>
    </xf>
    <xf numFmtId="2" fontId="11" fillId="4" borderId="84" xfId="0" applyNumberFormat="1" applyFont="1" applyFill="1" applyBorder="1" applyAlignment="1">
      <alignment horizontal="center" vertical="top"/>
    </xf>
    <xf numFmtId="2" fontId="11" fillId="4" borderId="61" xfId="0" applyNumberFormat="1" applyFont="1" applyFill="1" applyBorder="1" applyAlignment="1">
      <alignment horizontal="center" vertical="top"/>
    </xf>
    <xf numFmtId="2" fontId="11" fillId="4" borderId="70" xfId="0" applyNumberFormat="1" applyFont="1" applyFill="1" applyBorder="1" applyAlignment="1">
      <alignment horizontal="center" vertical="top"/>
    </xf>
    <xf numFmtId="2" fontId="11" fillId="4" borderId="83" xfId="0" applyNumberFormat="1" applyFont="1" applyFill="1" applyBorder="1" applyAlignment="1">
      <alignment horizontal="center" vertical="top"/>
    </xf>
    <xf numFmtId="2" fontId="11" fillId="4" borderId="60" xfId="0" applyNumberFormat="1" applyFont="1" applyFill="1" applyBorder="1" applyAlignment="1">
      <alignment horizontal="center" vertical="top"/>
    </xf>
    <xf numFmtId="2" fontId="11" fillId="4" borderId="69" xfId="0" applyNumberFormat="1" applyFont="1" applyFill="1" applyBorder="1" applyAlignment="1">
      <alignment horizontal="center" vertical="top"/>
    </xf>
    <xf numFmtId="2" fontId="11" fillId="4" borderId="56" xfId="0" applyNumberFormat="1" applyFont="1" applyFill="1" applyBorder="1" applyAlignment="1">
      <alignment horizontal="center" vertical="top"/>
    </xf>
    <xf numFmtId="0" fontId="0" fillId="4" borderId="17" xfId="0" applyFont="1" applyFill="1" applyBorder="1" applyAlignment="1">
      <alignment horizontal="center"/>
    </xf>
    <xf numFmtId="0" fontId="0" fillId="4" borderId="21" xfId="0" applyFont="1" applyFill="1" applyBorder="1" applyAlignment="1">
      <alignment horizontal="center"/>
    </xf>
    <xf numFmtId="0" fontId="0" fillId="4" borderId="25" xfId="0" applyFont="1" applyFill="1" applyBorder="1" applyAlignment="1">
      <alignment horizontal="center"/>
    </xf>
    <xf numFmtId="2" fontId="11" fillId="4" borderId="63" xfId="0" applyNumberFormat="1" applyFont="1" applyFill="1" applyBorder="1" applyAlignment="1">
      <alignment horizontal="center" vertical="top"/>
    </xf>
    <xf numFmtId="2" fontId="11" fillId="4" borderId="82" xfId="0" applyNumberFormat="1" applyFont="1" applyFill="1" applyBorder="1" applyAlignment="1">
      <alignment horizontal="center" vertical="top"/>
    </xf>
    <xf numFmtId="9" fontId="11" fillId="4" borderId="61" xfId="0" applyNumberFormat="1" applyFont="1" applyFill="1" applyBorder="1" applyAlignment="1">
      <alignment horizontal="center" vertical="top"/>
    </xf>
    <xf numFmtId="9" fontId="11" fillId="4" borderId="83" xfId="0" applyNumberFormat="1" applyFont="1" applyFill="1" applyBorder="1" applyAlignment="1">
      <alignment horizontal="center" vertical="top"/>
    </xf>
    <xf numFmtId="0" fontId="0" fillId="4" borderId="72" xfId="0" applyFont="1" applyFill="1" applyBorder="1" applyAlignment="1">
      <alignment horizontal="center"/>
    </xf>
    <xf numFmtId="0" fontId="0" fillId="4" borderId="80" xfId="0" applyFont="1" applyFill="1" applyBorder="1" applyAlignment="1">
      <alignment horizontal="center"/>
    </xf>
    <xf numFmtId="0" fontId="0" fillId="4" borderId="81" xfId="0" applyFont="1" applyFill="1" applyBorder="1" applyAlignment="1">
      <alignment horizontal="center"/>
    </xf>
    <xf numFmtId="2" fontId="11" fillId="4" borderId="73" xfId="0" applyNumberFormat="1" applyFont="1" applyFill="1" applyBorder="1" applyAlignment="1">
      <alignment horizontal="center" vertical="top"/>
    </xf>
    <xf numFmtId="9" fontId="11" fillId="4" borderId="70" xfId="0" applyNumberFormat="1" applyFont="1" applyFill="1" applyBorder="1" applyAlignment="1">
      <alignment horizontal="center" vertical="top"/>
    </xf>
    <xf numFmtId="0" fontId="18" fillId="6" borderId="12" xfId="0" applyFont="1" applyFill="1" applyBorder="1" applyAlignment="1">
      <alignment horizontal="left"/>
    </xf>
    <xf numFmtId="0" fontId="18" fillId="6" borderId="54" xfId="0" applyFont="1" applyFill="1" applyBorder="1" applyAlignment="1">
      <alignment horizontal="left"/>
    </xf>
    <xf numFmtId="0" fontId="18" fillId="6" borderId="58" xfId="0" applyFont="1" applyFill="1" applyBorder="1" applyAlignment="1">
      <alignment horizontal="left"/>
    </xf>
    <xf numFmtId="2" fontId="11" fillId="4" borderId="66" xfId="0" applyNumberFormat="1" applyFont="1" applyFill="1" applyBorder="1" applyAlignment="1">
      <alignment horizontal="center" vertical="center"/>
    </xf>
    <xf numFmtId="2" fontId="11" fillId="4" borderId="77" xfId="0" applyNumberFormat="1" applyFont="1" applyFill="1" applyBorder="1" applyAlignment="1">
      <alignment horizontal="center" vertical="center"/>
    </xf>
    <xf numFmtId="9" fontId="4" fillId="8" borderId="65" xfId="0" applyNumberFormat="1" applyFont="1" applyFill="1" applyBorder="1" applyAlignment="1">
      <alignment horizontal="center" vertical="center"/>
    </xf>
    <xf numFmtId="9" fontId="4" fillId="8" borderId="76" xfId="0" applyNumberFormat="1" applyFont="1" applyFill="1" applyBorder="1" applyAlignment="1">
      <alignment horizontal="center" vertical="center"/>
    </xf>
    <xf numFmtId="49" fontId="15" fillId="11" borderId="72" xfId="0" applyNumberFormat="1" applyFont="1" applyFill="1" applyBorder="1" applyAlignment="1">
      <alignment horizontal="center" vertical="center" wrapText="1"/>
    </xf>
    <xf numFmtId="0" fontId="15" fillId="11" borderId="74" xfId="0" applyFont="1" applyFill="1" applyBorder="1" applyAlignment="1">
      <alignment horizontal="center" vertical="center" wrapText="1"/>
    </xf>
    <xf numFmtId="49" fontId="15" fillId="12" borderId="36" xfId="0" applyNumberFormat="1" applyFont="1" applyFill="1" applyBorder="1" applyAlignment="1">
      <alignment horizontal="center" vertical="center" wrapText="1"/>
    </xf>
    <xf numFmtId="0" fontId="15" fillId="12" borderId="81" xfId="0" applyFont="1" applyFill="1" applyBorder="1" applyAlignment="1">
      <alignment horizontal="center" vertical="center" wrapText="1"/>
    </xf>
    <xf numFmtId="2" fontId="11" fillId="4" borderId="64" xfId="0" applyNumberFormat="1" applyFont="1" applyFill="1" applyBorder="1" applyAlignment="1">
      <alignment horizontal="center" vertical="center"/>
    </xf>
    <xf numFmtId="2" fontId="11" fillId="4" borderId="82" xfId="0" applyNumberFormat="1" applyFont="1" applyFill="1" applyBorder="1" applyAlignment="1">
      <alignment horizontal="center" vertical="center"/>
    </xf>
    <xf numFmtId="2" fontId="11" fillId="4" borderId="84" xfId="0" applyNumberFormat="1" applyFont="1" applyFill="1" applyBorder="1" applyAlignment="1">
      <alignment horizontal="center" vertical="center"/>
    </xf>
    <xf numFmtId="2" fontId="11" fillId="4" borderId="89" xfId="0" applyNumberFormat="1" applyFont="1" applyFill="1" applyBorder="1" applyAlignment="1">
      <alignment horizontal="center" vertical="top"/>
    </xf>
    <xf numFmtId="2" fontId="11" fillId="4" borderId="92" xfId="0" applyNumberFormat="1" applyFont="1" applyFill="1" applyBorder="1" applyAlignment="1">
      <alignment horizontal="center" vertical="top"/>
    </xf>
    <xf numFmtId="0" fontId="10" fillId="4" borderId="55" xfId="0" applyFont="1" applyFill="1" applyBorder="1" applyAlignment="1">
      <alignment horizontal="center" vertical="top" wrapText="1"/>
    </xf>
    <xf numFmtId="2" fontId="4" fillId="8" borderId="64" xfId="0" applyNumberFormat="1" applyFont="1" applyFill="1" applyBorder="1" applyAlignment="1">
      <alignment horizontal="center" vertical="center"/>
    </xf>
    <xf numFmtId="2" fontId="4" fillId="8" borderId="82" xfId="0" applyNumberFormat="1" applyFont="1" applyFill="1" applyBorder="1" applyAlignment="1">
      <alignment horizontal="center" vertical="center"/>
    </xf>
    <xf numFmtId="2" fontId="16" fillId="4" borderId="65" xfId="0" applyNumberFormat="1" applyFont="1" applyFill="1" applyBorder="1" applyAlignment="1">
      <alignment horizontal="center" vertical="center"/>
    </xf>
    <xf numFmtId="2" fontId="16" fillId="4" borderId="83" xfId="0" applyNumberFormat="1" applyFont="1" applyFill="1" applyBorder="1" applyAlignment="1">
      <alignment horizontal="center" vertical="center"/>
    </xf>
    <xf numFmtId="2" fontId="4" fillId="8" borderId="75" xfId="0" applyNumberFormat="1" applyFont="1" applyFill="1" applyBorder="1" applyAlignment="1">
      <alignment horizontal="center" vertical="center"/>
    </xf>
    <xf numFmtId="2" fontId="16" fillId="4" borderId="76" xfId="0" applyNumberFormat="1" applyFont="1" applyFill="1" applyBorder="1" applyAlignment="1">
      <alignment horizontal="center" vertical="center"/>
    </xf>
    <xf numFmtId="2" fontId="11" fillId="4" borderId="62" xfId="0" applyNumberFormat="1" applyFont="1" applyFill="1" applyBorder="1" applyAlignment="1">
      <alignment horizontal="center" vertical="center"/>
    </xf>
    <xf numFmtId="0" fontId="0" fillId="8" borderId="68" xfId="0" applyFont="1" applyFill="1" applyBorder="1" applyAlignment="1">
      <alignment horizontal="center"/>
    </xf>
    <xf numFmtId="0" fontId="0" fillId="8" borderId="79" xfId="0" applyFont="1" applyFill="1" applyBorder="1" applyAlignment="1">
      <alignment horizontal="center"/>
    </xf>
    <xf numFmtId="0" fontId="0" fillId="8" borderId="86" xfId="0" applyFont="1" applyFill="1" applyBorder="1" applyAlignment="1">
      <alignment horizontal="center"/>
    </xf>
    <xf numFmtId="2" fontId="11" fillId="4" borderId="75" xfId="0" applyNumberFormat="1" applyFont="1" applyFill="1" applyBorder="1" applyAlignment="1">
      <alignment horizontal="center" vertical="center"/>
    </xf>
    <xf numFmtId="0" fontId="18" fillId="6" borderId="12" xfId="0" applyFont="1" applyFill="1" applyBorder="1" applyAlignment="1">
      <alignment horizontal="center"/>
    </xf>
    <xf numFmtId="0" fontId="18" fillId="6" borderId="95" xfId="0" applyFont="1" applyFill="1" applyBorder="1" applyAlignment="1">
      <alignment horizontal="center"/>
    </xf>
    <xf numFmtId="49" fontId="15" fillId="12" borderId="72" xfId="0" applyNumberFormat="1" applyFont="1" applyFill="1" applyBorder="1" applyAlignment="1">
      <alignment horizontal="center" vertical="center" wrapText="1"/>
    </xf>
    <xf numFmtId="0" fontId="15" fillId="12" borderId="74" xfId="0" applyFont="1" applyFill="1" applyBorder="1" applyAlignment="1">
      <alignment horizontal="center" vertical="center" wrapText="1"/>
    </xf>
    <xf numFmtId="0" fontId="15" fillId="11" borderId="81" xfId="0" applyFont="1" applyFill="1" applyBorder="1" applyAlignment="1">
      <alignment horizontal="center" vertical="center" wrapText="1"/>
    </xf>
    <xf numFmtId="0" fontId="15" fillId="4" borderId="72" xfId="0" applyFont="1" applyFill="1" applyBorder="1" applyAlignment="1">
      <alignment horizontal="center" vertical="center" wrapText="1"/>
    </xf>
    <xf numFmtId="0" fontId="15" fillId="4" borderId="81" xfId="0" applyFont="1" applyFill="1" applyBorder="1" applyAlignment="1">
      <alignment horizontal="center" vertical="center" wrapText="1"/>
    </xf>
    <xf numFmtId="9" fontId="4" fillId="8" borderId="83" xfId="0" applyNumberFormat="1" applyFont="1" applyFill="1" applyBorder="1" applyAlignment="1">
      <alignment horizontal="center" vertical="center"/>
    </xf>
    <xf numFmtId="49" fontId="15" fillId="11" borderId="36" xfId="0" applyNumberFormat="1" applyFont="1" applyFill="1" applyBorder="1" applyAlignment="1">
      <alignment horizontal="center" vertical="center" wrapText="1"/>
    </xf>
    <xf numFmtId="2" fontId="11" fillId="4" borderId="63" xfId="0" applyNumberFormat="1" applyFont="1" applyFill="1" applyBorder="1" applyAlignment="1">
      <alignment horizontal="center" vertical="center"/>
    </xf>
    <xf numFmtId="49" fontId="4" fillId="5" borderId="43" xfId="0" applyNumberFormat="1" applyFont="1" applyFill="1" applyBorder="1" applyAlignment="1">
      <alignment horizontal="center"/>
    </xf>
    <xf numFmtId="0" fontId="4" fillId="5" borderId="54" xfId="0" applyFont="1" applyFill="1" applyBorder="1" applyAlignment="1">
      <alignment horizontal="center"/>
    </xf>
    <xf numFmtId="0" fontId="4" fillId="5" borderId="12" xfId="0" applyFont="1" applyFill="1" applyBorder="1" applyAlignment="1">
      <alignment horizontal="center"/>
    </xf>
    <xf numFmtId="0" fontId="4" fillId="5" borderId="13" xfId="0" applyFont="1" applyFill="1" applyBorder="1" applyAlignment="1">
      <alignment horizont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58" xfId="0" applyFont="1" applyBorder="1" applyAlignment="1">
      <alignment horizontal="center"/>
    </xf>
    <xf numFmtId="0" fontId="0" fillId="0" borderId="54" xfId="0" applyFont="1" applyBorder="1" applyAlignment="1">
      <alignment horizontal="center"/>
    </xf>
    <xf numFmtId="0" fontId="0" fillId="0" borderId="59" xfId="0" applyFont="1" applyBorder="1" applyAlignment="1">
      <alignment horizontal="center"/>
    </xf>
    <xf numFmtId="0" fontId="15" fillId="12" borderId="74" xfId="0" applyFont="1" applyFill="1" applyBorder="1" applyAlignment="1"/>
    <xf numFmtId="2" fontId="11" fillId="4" borderId="91" xfId="0" applyNumberFormat="1" applyFont="1" applyFill="1" applyBorder="1" applyAlignment="1">
      <alignment horizontal="center" vertical="top"/>
    </xf>
    <xf numFmtId="2" fontId="11" fillId="4" borderId="93" xfId="0" applyNumberFormat="1" applyFont="1" applyFill="1" applyBorder="1" applyAlignment="1">
      <alignment horizontal="center" vertical="top"/>
    </xf>
    <xf numFmtId="49" fontId="4" fillId="5" borderId="43" xfId="0" applyNumberFormat="1" applyFont="1" applyFill="1" applyBorder="1" applyAlignment="1">
      <alignment horizontal="center" vertical="center"/>
    </xf>
    <xf numFmtId="0" fontId="4" fillId="5" borderId="12" xfId="0" applyFont="1" applyFill="1" applyBorder="1" applyAlignment="1">
      <alignment horizontal="center" vertical="center"/>
    </xf>
    <xf numFmtId="0" fontId="4" fillId="5" borderId="13" xfId="0" applyFont="1" applyFill="1" applyBorder="1" applyAlignment="1">
      <alignment horizontal="center" vertical="center"/>
    </xf>
    <xf numFmtId="9" fontId="4" fillId="4" borderId="61" xfId="0" applyNumberFormat="1" applyFont="1" applyFill="1" applyBorder="1" applyAlignment="1">
      <alignment horizontal="center" vertical="center"/>
    </xf>
    <xf numFmtId="9" fontId="4" fillId="4" borderId="83" xfId="0" applyNumberFormat="1" applyFont="1" applyFill="1" applyBorder="1" applyAlignment="1">
      <alignment horizontal="center" vertical="center"/>
    </xf>
    <xf numFmtId="0" fontId="0" fillId="8" borderId="88" xfId="0" applyFont="1" applyFill="1" applyBorder="1" applyAlignment="1">
      <alignment horizontal="center"/>
    </xf>
    <xf numFmtId="9" fontId="4" fillId="8" borderId="61" xfId="0" applyNumberFormat="1" applyFont="1" applyFill="1" applyBorder="1" applyAlignment="1">
      <alignment horizontal="center" vertical="center"/>
    </xf>
    <xf numFmtId="0" fontId="15" fillId="4" borderId="36" xfId="0" applyFont="1" applyFill="1" applyBorder="1" applyAlignment="1">
      <alignment horizontal="center" vertical="center" wrapText="1"/>
    </xf>
    <xf numFmtId="2" fontId="4" fillId="8" borderId="63" xfId="0" applyNumberFormat="1" applyFont="1" applyFill="1" applyBorder="1" applyAlignment="1">
      <alignment horizontal="center" vertical="center"/>
    </xf>
    <xf numFmtId="2" fontId="16" fillId="4" borderId="61" xfId="0" applyNumberFormat="1" applyFont="1" applyFill="1" applyBorder="1" applyAlignment="1">
      <alignment horizontal="center" vertical="center"/>
    </xf>
    <xf numFmtId="9" fontId="4" fillId="4" borderId="76" xfId="0" applyNumberFormat="1" applyFont="1" applyFill="1" applyBorder="1" applyAlignment="1">
      <alignment horizontal="center" vertical="center"/>
    </xf>
    <xf numFmtId="0" fontId="15" fillId="4" borderId="74" xfId="0" applyFont="1" applyFill="1" applyBorder="1" applyAlignment="1">
      <alignment horizontal="center" vertical="center" wrapText="1"/>
    </xf>
    <xf numFmtId="0" fontId="11" fillId="6" borderId="12" xfId="0" applyFont="1" applyFill="1" applyBorder="1" applyAlignment="1">
      <alignment horizontal="right"/>
    </xf>
    <xf numFmtId="0" fontId="11" fillId="6" borderId="54" xfId="0" applyFont="1" applyFill="1" applyBorder="1" applyAlignment="1">
      <alignment horizontal="right"/>
    </xf>
    <xf numFmtId="2" fontId="4" fillId="4" borderId="64" xfId="0" applyNumberFormat="1" applyFont="1" applyFill="1" applyBorder="1" applyAlignment="1">
      <alignment horizontal="center" vertical="center"/>
    </xf>
    <xf numFmtId="2" fontId="4" fillId="4" borderId="75" xfId="0" applyNumberFormat="1" applyFont="1" applyFill="1" applyBorder="1" applyAlignment="1">
      <alignment horizontal="center" vertical="center"/>
    </xf>
    <xf numFmtId="9" fontId="4" fillId="4" borderId="65" xfId="0" applyNumberFormat="1" applyFont="1" applyFill="1" applyBorder="1" applyAlignment="1">
      <alignment horizontal="center" vertical="center"/>
    </xf>
    <xf numFmtId="2" fontId="4" fillId="4" borderId="82" xfId="0" applyNumberFormat="1" applyFont="1" applyFill="1" applyBorder="1" applyAlignment="1">
      <alignment horizontal="center" vertical="center"/>
    </xf>
    <xf numFmtId="49" fontId="4" fillId="10" borderId="72" xfId="0" applyNumberFormat="1" applyFont="1" applyFill="1" applyBorder="1" applyAlignment="1">
      <alignment horizontal="left" vertical="center" wrapText="1"/>
    </xf>
    <xf numFmtId="0" fontId="4" fillId="10" borderId="81" xfId="0" applyFont="1" applyFill="1" applyBorder="1" applyAlignment="1">
      <alignment horizontal="left" vertical="center" wrapText="1"/>
    </xf>
    <xf numFmtId="0" fontId="0" fillId="4" borderId="43" xfId="0" applyFont="1" applyFill="1" applyBorder="1" applyAlignment="1">
      <alignment horizontal="center"/>
    </xf>
    <xf numFmtId="0" fontId="0" fillId="4" borderId="104" xfId="0" applyFont="1" applyFill="1" applyBorder="1" applyAlignment="1">
      <alignment horizontal="center"/>
    </xf>
    <xf numFmtId="0" fontId="0" fillId="4" borderId="105" xfId="0" applyFont="1" applyFill="1" applyBorder="1" applyAlignment="1">
      <alignment horizontal="center"/>
    </xf>
    <xf numFmtId="0" fontId="0" fillId="4" borderId="14" xfId="0" applyFont="1" applyFill="1" applyBorder="1" applyAlignment="1">
      <alignment horizontal="center"/>
    </xf>
    <xf numFmtId="0" fontId="0" fillId="4" borderId="6" xfId="0" applyFont="1" applyFill="1" applyBorder="1" applyAlignment="1">
      <alignment horizontal="center"/>
    </xf>
    <xf numFmtId="0" fontId="0" fillId="4" borderId="98" xfId="0" applyFont="1" applyFill="1" applyBorder="1" applyAlignment="1">
      <alignment horizontal="center"/>
    </xf>
    <xf numFmtId="0" fontId="0" fillId="4" borderId="10" xfId="0" applyFont="1" applyFill="1" applyBorder="1" applyAlignment="1">
      <alignment horizontal="center"/>
    </xf>
    <xf numFmtId="0" fontId="0" fillId="4" borderId="5" xfId="0" applyFont="1" applyFill="1" applyBorder="1" applyAlignment="1">
      <alignment horizontal="center"/>
    </xf>
    <xf numFmtId="0" fontId="0" fillId="4" borderId="38" xfId="0" applyFont="1" applyFill="1" applyBorder="1" applyAlignment="1">
      <alignment horizontal="center"/>
    </xf>
    <xf numFmtId="49" fontId="23" fillId="13" borderId="115" xfId="0" applyNumberFormat="1" applyFont="1" applyFill="1" applyBorder="1" applyAlignment="1">
      <alignment horizontal="right" vertical="top" wrapText="1"/>
    </xf>
    <xf numFmtId="0" fontId="23" fillId="13" borderId="10" xfId="0" applyFont="1" applyFill="1" applyBorder="1" applyAlignment="1">
      <alignment horizontal="right" vertical="top" wrapText="1"/>
    </xf>
    <xf numFmtId="0" fontId="23" fillId="13" borderId="117" xfId="0" applyFont="1" applyFill="1" applyBorder="1" applyAlignment="1">
      <alignment horizontal="right" vertical="top" wrapText="1"/>
    </xf>
    <xf numFmtId="0" fontId="23" fillId="13" borderId="14" xfId="0" applyFont="1" applyFill="1" applyBorder="1" applyAlignment="1">
      <alignment horizontal="right" vertical="top" wrapText="1"/>
    </xf>
    <xf numFmtId="49" fontId="21" fillId="4" borderId="6" xfId="0" applyNumberFormat="1" applyFont="1" applyFill="1" applyBorder="1" applyAlignment="1">
      <alignment horizontal="left"/>
    </xf>
    <xf numFmtId="0" fontId="21" fillId="4" borderId="6" xfId="0" applyFont="1" applyFill="1" applyBorder="1" applyAlignment="1">
      <alignment horizontal="left"/>
    </xf>
    <xf numFmtId="49" fontId="4" fillId="0" borderId="6" xfId="0" applyNumberFormat="1" applyFont="1" applyBorder="1" applyAlignment="1">
      <alignment horizontal="center"/>
    </xf>
    <xf numFmtId="0" fontId="4" fillId="4" borderId="6" xfId="0" applyFont="1" applyFill="1" applyBorder="1" applyAlignment="1">
      <alignment horizontal="center"/>
    </xf>
    <xf numFmtId="0" fontId="4" fillId="0" borderId="6" xfId="0" applyFont="1" applyBorder="1" applyAlignment="1">
      <alignment horizontal="center"/>
    </xf>
    <xf numFmtId="49" fontId="4" fillId="4" borderId="6" xfId="0" applyNumberFormat="1" applyFont="1" applyFill="1" applyBorder="1" applyAlignment="1">
      <alignment horizontal="center"/>
    </xf>
    <xf numFmtId="49" fontId="20" fillId="4" borderId="6" xfId="0" applyNumberFormat="1" applyFont="1" applyFill="1" applyBorder="1" applyAlignment="1">
      <alignment horizontal="left"/>
    </xf>
    <xf numFmtId="0" fontId="20" fillId="4" borderId="6" xfId="0" applyFont="1" applyFill="1" applyBorder="1" applyAlignment="1">
      <alignment horizontal="left"/>
    </xf>
    <xf numFmtId="49" fontId="4" fillId="0" borderId="4" xfId="0" applyNumberFormat="1" applyFont="1" applyBorder="1" applyAlignment="1">
      <alignment horizontal="center"/>
    </xf>
    <xf numFmtId="0" fontId="4" fillId="0" borderId="7" xfId="0" applyFont="1" applyBorder="1" applyAlignment="1">
      <alignment horizontal="center"/>
    </xf>
    <xf numFmtId="49" fontId="19" fillId="4" borderId="6" xfId="0" applyNumberFormat="1" applyFont="1" applyFill="1" applyBorder="1" applyAlignment="1">
      <alignment horizontal="center"/>
    </xf>
    <xf numFmtId="0" fontId="19" fillId="4" borderId="6"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FFFF99"/>
      <rgbColor rgb="FF969696"/>
      <rgbColor rgb="FF333333"/>
      <rgbColor rgb="FF99CCFF"/>
      <rgbColor rgb="FFC0C0C0"/>
      <rgbColor rgb="FFFFCC99"/>
      <rgbColor rgb="FFCCFFCC"/>
      <rgbColor rgb="FFDD0806"/>
      <rgbColor rgb="FF00CCFF"/>
      <rgbColor rgb="FF00ABEA"/>
      <rgbColor rgb="FF0000D4"/>
      <rgbColor rgb="FFF20884"/>
      <rgbColor rgb="FFFCF305"/>
      <rgbColor rgb="FFCCCCFF"/>
      <rgbColor rgb="FF9999FF"/>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1874639</xdr:colOff>
      <xdr:row>0</xdr:row>
      <xdr:rowOff>57375</xdr:rowOff>
    </xdr:from>
    <xdr:to>
      <xdr:col>3</xdr:col>
      <xdr:colOff>1186395</xdr:colOff>
      <xdr:row>1</xdr:row>
      <xdr:rowOff>211050</xdr:rowOff>
    </xdr:to>
    <xdr:pic>
      <xdr:nvPicPr>
        <xdr:cNvPr id="11" name="image.pdf">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stretch>
          <a:fillRect/>
        </a:stretch>
      </xdr:blipFill>
      <xdr:spPr>
        <a:xfrm>
          <a:off x="4033639" y="57375"/>
          <a:ext cx="1699357" cy="315600"/>
        </a:xfrm>
        <a:prstGeom prst="rect">
          <a:avLst/>
        </a:prstGeom>
        <a:ln w="12700" cap="flat">
          <a:noFill/>
          <a:miter lim="400000"/>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1308050</xdr:colOff>
      <xdr:row>0</xdr:row>
      <xdr:rowOff>76500</xdr:rowOff>
    </xdr:from>
    <xdr:to>
      <xdr:col>6</xdr:col>
      <xdr:colOff>632197</xdr:colOff>
      <xdr:row>1</xdr:row>
      <xdr:rowOff>210975</xdr:rowOff>
    </xdr:to>
    <xdr:pic>
      <xdr:nvPicPr>
        <xdr:cNvPr id="22" name="image.pdf">
          <a:extLst>
            <a:ext uri="{FF2B5EF4-FFF2-40B4-BE49-F238E27FC236}">
              <a16:creationId xmlns:a16="http://schemas.microsoft.com/office/drawing/2014/main" id="{00000000-0008-0000-0200-000016000000}"/>
            </a:ext>
          </a:extLst>
        </xdr:cNvPr>
        <xdr:cNvPicPr>
          <a:picLocks noChangeAspect="1"/>
        </xdr:cNvPicPr>
      </xdr:nvPicPr>
      <xdr:blipFill>
        <a:blip xmlns:r="http://schemas.openxmlformats.org/officeDocument/2006/relationships" r:embed="rId1"/>
        <a:stretch>
          <a:fillRect/>
        </a:stretch>
      </xdr:blipFill>
      <xdr:spPr>
        <a:xfrm>
          <a:off x="4762450" y="76499"/>
          <a:ext cx="1711748" cy="296402"/>
        </a:xfrm>
        <a:prstGeom prst="rect">
          <a:avLst/>
        </a:prstGeom>
        <a:ln w="12700" cap="flat">
          <a:noFill/>
          <a:miter lim="400000"/>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154297</xdr:colOff>
      <xdr:row>0</xdr:row>
      <xdr:rowOff>76500</xdr:rowOff>
    </xdr:from>
    <xdr:to>
      <xdr:col>13</xdr:col>
      <xdr:colOff>317301</xdr:colOff>
      <xdr:row>1</xdr:row>
      <xdr:rowOff>134550</xdr:rowOff>
    </xdr:to>
    <xdr:pic>
      <xdr:nvPicPr>
        <xdr:cNvPr id="69" name="image.pdf">
          <a:extLst>
            <a:ext uri="{FF2B5EF4-FFF2-40B4-BE49-F238E27FC236}">
              <a16:creationId xmlns:a16="http://schemas.microsoft.com/office/drawing/2014/main" id="{00000000-0008-0000-0300-000045000000}"/>
            </a:ext>
          </a:extLst>
        </xdr:cNvPr>
        <xdr:cNvPicPr>
          <a:picLocks noChangeAspect="1"/>
        </xdr:cNvPicPr>
      </xdr:nvPicPr>
      <xdr:blipFill>
        <a:blip xmlns:r="http://schemas.openxmlformats.org/officeDocument/2006/relationships" r:embed="rId1"/>
        <a:stretch>
          <a:fillRect/>
        </a:stretch>
      </xdr:blipFill>
      <xdr:spPr>
        <a:xfrm>
          <a:off x="8815697" y="76499"/>
          <a:ext cx="1712405" cy="286651"/>
        </a:xfrm>
        <a:prstGeom prst="rect">
          <a:avLst/>
        </a:prstGeom>
        <a:ln w="12700" cap="flat">
          <a:noFill/>
          <a:miter lim="400000"/>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22249</xdr:colOff>
      <xdr:row>0</xdr:row>
      <xdr:rowOff>57375</xdr:rowOff>
    </xdr:from>
    <xdr:to>
      <xdr:col>6</xdr:col>
      <xdr:colOff>836538</xdr:colOff>
      <xdr:row>1</xdr:row>
      <xdr:rowOff>211500</xdr:rowOff>
    </xdr:to>
    <xdr:pic>
      <xdr:nvPicPr>
        <xdr:cNvPr id="71" name="image.pdf">
          <a:extLst>
            <a:ext uri="{FF2B5EF4-FFF2-40B4-BE49-F238E27FC236}">
              <a16:creationId xmlns:a16="http://schemas.microsoft.com/office/drawing/2014/main" id="{00000000-0008-0000-0400-000047000000}"/>
            </a:ext>
          </a:extLst>
        </xdr:cNvPr>
        <xdr:cNvPicPr>
          <a:picLocks noChangeAspect="1"/>
        </xdr:cNvPicPr>
      </xdr:nvPicPr>
      <xdr:blipFill>
        <a:blip xmlns:r="http://schemas.openxmlformats.org/officeDocument/2006/relationships" r:embed="rId1"/>
        <a:stretch>
          <a:fillRect/>
        </a:stretch>
      </xdr:blipFill>
      <xdr:spPr>
        <a:xfrm>
          <a:off x="4327549" y="57375"/>
          <a:ext cx="1690590" cy="316050"/>
        </a:xfrm>
        <a:prstGeom prst="rect">
          <a:avLst/>
        </a:prstGeom>
        <a:ln w="12700" cap="flat">
          <a:noFill/>
          <a:miter lim="400000"/>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631254</xdr:colOff>
      <xdr:row>0</xdr:row>
      <xdr:rowOff>76725</xdr:rowOff>
    </xdr:from>
    <xdr:to>
      <xdr:col>3</xdr:col>
      <xdr:colOff>1031999</xdr:colOff>
      <xdr:row>1</xdr:row>
      <xdr:rowOff>172500</xdr:rowOff>
    </xdr:to>
    <xdr:pic>
      <xdr:nvPicPr>
        <xdr:cNvPr id="73" name="image.pdf">
          <a:extLst>
            <a:ext uri="{FF2B5EF4-FFF2-40B4-BE49-F238E27FC236}">
              <a16:creationId xmlns:a16="http://schemas.microsoft.com/office/drawing/2014/main" id="{00000000-0008-0000-0500-000049000000}"/>
            </a:ext>
          </a:extLst>
        </xdr:cNvPr>
        <xdr:cNvPicPr>
          <a:picLocks noChangeAspect="1"/>
        </xdr:cNvPicPr>
      </xdr:nvPicPr>
      <xdr:blipFill>
        <a:blip xmlns:r="http://schemas.openxmlformats.org/officeDocument/2006/relationships" r:embed="rId1"/>
        <a:stretch>
          <a:fillRect/>
        </a:stretch>
      </xdr:blipFill>
      <xdr:spPr>
        <a:xfrm>
          <a:off x="2866454" y="76724"/>
          <a:ext cx="1696146" cy="305327"/>
        </a:xfrm>
        <a:prstGeom prst="rect">
          <a:avLst/>
        </a:prstGeom>
        <a:ln w="12700" cap="flat">
          <a:noFill/>
          <a:miter lim="400000"/>
        </a:ln>
        <a:effectLst/>
      </xdr:spPr>
    </xdr:pic>
    <xdr:clientData/>
  </xdr:twoCellAnchor>
</xdr:wsDr>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20"/>
  <sheetViews>
    <sheetView showGridLines="0" workbookViewId="0"/>
  </sheetViews>
  <sheetFormatPr baseColWidth="10" defaultColWidth="10" defaultRowHeight="12.95" customHeight="1"/>
  <cols>
    <col min="1" max="1" width="2" customWidth="1"/>
    <col min="2" max="4" width="33.5703125" customWidth="1"/>
  </cols>
  <sheetData>
    <row r="3" spans="2:4" ht="50.1" customHeight="1">
      <c r="B3" s="232" t="s">
        <v>0</v>
      </c>
      <c r="C3" s="233"/>
      <c r="D3" s="233"/>
    </row>
    <row r="7" spans="2:4" ht="18">
      <c r="B7" s="1" t="s">
        <v>1</v>
      </c>
      <c r="C7" s="1" t="s">
        <v>2</v>
      </c>
      <c r="D7" s="1" t="s">
        <v>3</v>
      </c>
    </row>
    <row r="9" spans="2:4" ht="15">
      <c r="B9" s="2" t="s">
        <v>4</v>
      </c>
      <c r="C9" s="2"/>
      <c r="D9" s="2"/>
    </row>
    <row r="10" spans="2:4" ht="15">
      <c r="B10" s="3"/>
      <c r="C10" s="3" t="s">
        <v>5</v>
      </c>
      <c r="D10" s="4" t="s">
        <v>4</v>
      </c>
    </row>
    <row r="11" spans="2:4" ht="15">
      <c r="B11" s="2" t="s">
        <v>90</v>
      </c>
      <c r="C11" s="2"/>
      <c r="D11" s="2"/>
    </row>
    <row r="12" spans="2:4" ht="15">
      <c r="B12" s="3"/>
      <c r="C12" s="3" t="s">
        <v>5</v>
      </c>
      <c r="D12" s="4" t="s">
        <v>90</v>
      </c>
    </row>
    <row r="13" spans="2:4" ht="15">
      <c r="B13" s="2" t="s">
        <v>101</v>
      </c>
      <c r="C13" s="2"/>
      <c r="D13" s="2"/>
    </row>
    <row r="14" spans="2:4" ht="15">
      <c r="B14" s="3"/>
      <c r="C14" s="3" t="s">
        <v>5</v>
      </c>
      <c r="D14" s="4" t="s">
        <v>101</v>
      </c>
    </row>
    <row r="15" spans="2:4" ht="15">
      <c r="B15" s="2" t="s">
        <v>398</v>
      </c>
      <c r="C15" s="2"/>
      <c r="D15" s="2"/>
    </row>
    <row r="16" spans="2:4" ht="15">
      <c r="B16" s="3"/>
      <c r="C16" s="3" t="s">
        <v>5</v>
      </c>
      <c r="D16" s="4" t="s">
        <v>398</v>
      </c>
    </row>
    <row r="17" spans="2:4" ht="15">
      <c r="B17" s="2" t="s">
        <v>435</v>
      </c>
      <c r="C17" s="2"/>
      <c r="D17" s="2"/>
    </row>
    <row r="18" spans="2:4" ht="15">
      <c r="B18" s="3"/>
      <c r="C18" s="3" t="s">
        <v>5</v>
      </c>
      <c r="D18" s="4" t="s">
        <v>435</v>
      </c>
    </row>
    <row r="19" spans="2:4" ht="15">
      <c r="B19" s="2" t="s">
        <v>437</v>
      </c>
      <c r="C19" s="2"/>
      <c r="D19" s="2"/>
    </row>
    <row r="20" spans="2:4" ht="15">
      <c r="B20" s="3"/>
      <c r="C20" s="3" t="s">
        <v>5</v>
      </c>
      <c r="D20" s="4" t="s">
        <v>437</v>
      </c>
    </row>
  </sheetData>
  <mergeCells count="1">
    <mergeCell ref="B3:D3"/>
  </mergeCells>
  <hyperlinks>
    <hyperlink ref="D10" location="'Ponderaciones'!R1C1" display="Ponderaciones" xr:uid="{00000000-0004-0000-0000-000000000000}"/>
    <hyperlink ref="D12" location="'Precalificacion'!R1C1" display="Precalificacion" xr:uid="{00000000-0004-0000-0000-000001000000}"/>
    <hyperlink ref="D14" location="'Calificación Detallada'!R1C1" display="Calificación Detallada" xr:uid="{00000000-0004-0000-0000-000002000000}"/>
    <hyperlink ref="D16" location="'Resumen Cal Det'!R1C1" display="Resumen Cal Det" xr:uid="{00000000-0004-0000-0000-000003000000}"/>
    <hyperlink ref="D18" location="'Gráficos Cal Det'!R1C1" display="Gráficos Cal Det" xr:uid="{00000000-0004-0000-0000-000004000000}"/>
    <hyperlink ref="D20" location="'Métricas'!R1C1" display="Métricas"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70"/>
  <sheetViews>
    <sheetView showGridLines="0" workbookViewId="0"/>
  </sheetViews>
  <sheetFormatPr baseColWidth="10" defaultColWidth="10.85546875" defaultRowHeight="12.75" customHeight="1"/>
  <cols>
    <col min="1" max="1" width="5.7109375" style="5" customWidth="1"/>
    <col min="2" max="2" width="22.7109375" style="5" customWidth="1"/>
    <col min="3" max="3" width="31.28515625" style="5" customWidth="1"/>
    <col min="4" max="4" width="55.140625" style="5" customWidth="1"/>
    <col min="5" max="5" width="11.7109375" style="5" customWidth="1"/>
    <col min="6" max="6" width="10.85546875" style="5" customWidth="1"/>
    <col min="7" max="7" width="12.7109375" style="5" customWidth="1"/>
    <col min="8" max="256" width="10.85546875" style="5" customWidth="1"/>
  </cols>
  <sheetData>
    <row r="1" spans="1:7" ht="12.75" customHeight="1">
      <c r="A1" s="6"/>
      <c r="B1" s="7"/>
      <c r="C1" s="7"/>
      <c r="D1" s="7"/>
      <c r="E1" s="7"/>
      <c r="F1" s="8"/>
      <c r="G1" s="9"/>
    </row>
    <row r="2" spans="1:7" ht="21" customHeight="1">
      <c r="A2" s="10"/>
      <c r="B2" s="11"/>
      <c r="C2" s="11"/>
      <c r="D2" s="11"/>
      <c r="E2" s="12"/>
      <c r="F2" s="13"/>
      <c r="G2" s="14"/>
    </row>
    <row r="3" spans="1:7" ht="18" customHeight="1">
      <c r="A3" s="15"/>
      <c r="B3" s="16" t="s">
        <v>6</v>
      </c>
      <c r="C3" s="16" t="s">
        <v>7</v>
      </c>
      <c r="D3" s="16" t="s">
        <v>8</v>
      </c>
      <c r="E3" s="17"/>
      <c r="F3" s="13"/>
      <c r="G3" s="14"/>
    </row>
    <row r="4" spans="1:7" ht="8.1" customHeight="1">
      <c r="A4" s="15"/>
      <c r="B4" s="251"/>
      <c r="C4" s="252"/>
      <c r="D4" s="252"/>
      <c r="E4" s="253"/>
      <c r="F4" s="18"/>
      <c r="G4" s="14"/>
    </row>
    <row r="5" spans="1:7" ht="23.65" customHeight="1">
      <c r="A5" s="15"/>
      <c r="B5" s="19" t="s">
        <v>9</v>
      </c>
      <c r="C5" s="20" t="s">
        <v>10</v>
      </c>
      <c r="D5" s="21">
        <v>0.4</v>
      </c>
      <c r="E5" s="22" t="s">
        <v>11</v>
      </c>
      <c r="F5" s="18"/>
      <c r="G5" s="14"/>
    </row>
    <row r="6" spans="1:7" ht="22.5" customHeight="1">
      <c r="A6" s="15"/>
      <c r="B6" s="237" t="s">
        <v>12</v>
      </c>
      <c r="C6" s="23" t="s">
        <v>13</v>
      </c>
      <c r="D6" s="24" t="s">
        <v>14</v>
      </c>
      <c r="E6" s="25"/>
      <c r="F6" s="18"/>
      <c r="G6" s="14"/>
    </row>
    <row r="7" spans="1:7" ht="22.35" customHeight="1">
      <c r="A7" s="15"/>
      <c r="B7" s="238"/>
      <c r="C7" s="26" t="s">
        <v>15</v>
      </c>
      <c r="D7" s="27" t="s">
        <v>16</v>
      </c>
      <c r="E7" s="28"/>
      <c r="F7" s="18"/>
      <c r="G7" s="29"/>
    </row>
    <row r="8" spans="1:7" ht="21.6" customHeight="1">
      <c r="A8" s="15"/>
      <c r="B8" s="238"/>
      <c r="C8" s="26" t="s">
        <v>17</v>
      </c>
      <c r="D8" s="30" t="s">
        <v>18</v>
      </c>
      <c r="E8" s="28"/>
      <c r="F8" s="18"/>
      <c r="G8" s="14"/>
    </row>
    <row r="9" spans="1:7" ht="14.1" customHeight="1">
      <c r="A9" s="15"/>
      <c r="B9" s="239"/>
      <c r="C9" s="248" t="s">
        <v>19</v>
      </c>
      <c r="D9" s="249"/>
      <c r="E9" s="31">
        <f>SUM(E6:E8)</f>
        <v>0</v>
      </c>
      <c r="F9" s="32"/>
      <c r="G9" s="14"/>
    </row>
    <row r="10" spans="1:7" ht="8.1" customHeight="1">
      <c r="A10" s="15"/>
      <c r="B10" s="234"/>
      <c r="C10" s="235"/>
      <c r="D10" s="235"/>
      <c r="E10" s="236"/>
      <c r="F10" s="18"/>
      <c r="G10" s="14"/>
    </row>
    <row r="11" spans="1:7" ht="23.65" customHeight="1">
      <c r="A11" s="15"/>
      <c r="B11" s="19" t="s">
        <v>20</v>
      </c>
      <c r="C11" s="20" t="s">
        <v>10</v>
      </c>
      <c r="D11" s="21">
        <v>0.3</v>
      </c>
      <c r="E11" s="22" t="s">
        <v>11</v>
      </c>
      <c r="F11" s="18"/>
      <c r="G11" s="14"/>
    </row>
    <row r="12" spans="1:7" ht="20.65" customHeight="1">
      <c r="A12" s="15"/>
      <c r="B12" s="237" t="s">
        <v>21</v>
      </c>
      <c r="C12" s="23" t="s">
        <v>22</v>
      </c>
      <c r="D12" s="33" t="s">
        <v>23</v>
      </c>
      <c r="E12" s="34">
        <v>0.3</v>
      </c>
      <c r="F12" s="18"/>
      <c r="G12" s="14"/>
    </row>
    <row r="13" spans="1:7" ht="20.65" customHeight="1">
      <c r="A13" s="15"/>
      <c r="B13" s="238"/>
      <c r="C13" s="26" t="s">
        <v>24</v>
      </c>
      <c r="D13" s="35" t="s">
        <v>25</v>
      </c>
      <c r="E13" s="36"/>
      <c r="F13" s="18"/>
      <c r="G13" s="14"/>
    </row>
    <row r="14" spans="1:7" ht="20.65" customHeight="1">
      <c r="A14" s="15"/>
      <c r="B14" s="238"/>
      <c r="C14" s="26" t="s">
        <v>26</v>
      </c>
      <c r="D14" s="35" t="s">
        <v>27</v>
      </c>
      <c r="E14" s="36"/>
      <c r="F14" s="18"/>
      <c r="G14" s="14"/>
    </row>
    <row r="15" spans="1:7" ht="13.7" customHeight="1">
      <c r="A15" s="15"/>
      <c r="B15" s="238"/>
      <c r="C15" s="26" t="s">
        <v>28</v>
      </c>
      <c r="D15" s="30" t="s">
        <v>29</v>
      </c>
      <c r="E15" s="36"/>
      <c r="F15" s="32"/>
      <c r="G15" s="14"/>
    </row>
    <row r="16" spans="1:7" ht="13.7" customHeight="1">
      <c r="A16" s="15"/>
      <c r="B16" s="238"/>
      <c r="C16" s="26" t="s">
        <v>30</v>
      </c>
      <c r="D16" s="30" t="s">
        <v>31</v>
      </c>
      <c r="E16" s="36"/>
      <c r="F16" s="18"/>
      <c r="G16" s="14"/>
    </row>
    <row r="17" spans="1:7" ht="13.5" customHeight="1">
      <c r="A17" s="15"/>
      <c r="B17" s="238"/>
      <c r="C17" s="37"/>
      <c r="D17" s="38"/>
      <c r="E17" s="39"/>
      <c r="F17" s="18"/>
      <c r="G17" s="14"/>
    </row>
    <row r="18" spans="1:7" ht="107.25" customHeight="1">
      <c r="A18" s="15"/>
      <c r="B18" s="239"/>
      <c r="C18" s="240" t="s">
        <v>19</v>
      </c>
      <c r="D18" s="241"/>
      <c r="E18" s="40">
        <f>SUM(E12:E17)</f>
        <v>0.3</v>
      </c>
      <c r="F18" s="32"/>
      <c r="G18" s="14"/>
    </row>
    <row r="19" spans="1:7" ht="8.1" customHeight="1">
      <c r="A19" s="15"/>
      <c r="B19" s="234"/>
      <c r="C19" s="242"/>
      <c r="D19" s="242"/>
      <c r="E19" s="236"/>
      <c r="F19" s="18"/>
      <c r="G19" s="14"/>
    </row>
    <row r="20" spans="1:7" ht="23.65" customHeight="1">
      <c r="A20" s="15"/>
      <c r="B20" s="19" t="s">
        <v>32</v>
      </c>
      <c r="C20" s="20" t="s">
        <v>10</v>
      </c>
      <c r="D20" s="41">
        <v>0</v>
      </c>
      <c r="E20" s="22" t="s">
        <v>11</v>
      </c>
      <c r="F20" s="18"/>
      <c r="G20" s="14"/>
    </row>
    <row r="21" spans="1:7" ht="30.2" customHeight="1">
      <c r="A21" s="15"/>
      <c r="B21" s="237" t="s">
        <v>33</v>
      </c>
      <c r="C21" s="23" t="s">
        <v>34</v>
      </c>
      <c r="D21" s="42" t="s">
        <v>35</v>
      </c>
      <c r="E21" s="34">
        <v>0.5</v>
      </c>
      <c r="F21" s="18"/>
      <c r="G21" s="14"/>
    </row>
    <row r="22" spans="1:7" ht="20.65" customHeight="1">
      <c r="A22" s="15"/>
      <c r="B22" s="238"/>
      <c r="C22" s="26" t="s">
        <v>36</v>
      </c>
      <c r="D22" s="42" t="s">
        <v>37</v>
      </c>
      <c r="E22" s="36">
        <v>0.5</v>
      </c>
      <c r="F22" s="18"/>
      <c r="G22" s="14"/>
    </row>
    <row r="23" spans="1:7" ht="12.75" customHeight="1">
      <c r="A23" s="15"/>
      <c r="B23" s="238"/>
      <c r="C23" s="37"/>
      <c r="D23" s="38"/>
      <c r="E23" s="39"/>
      <c r="F23" s="18"/>
      <c r="G23" s="14"/>
    </row>
    <row r="24" spans="1:7" ht="12.75" customHeight="1">
      <c r="A24" s="15"/>
      <c r="B24" s="238"/>
      <c r="C24" s="43"/>
      <c r="D24" s="44"/>
      <c r="E24" s="39"/>
      <c r="F24" s="18"/>
      <c r="G24" s="14"/>
    </row>
    <row r="25" spans="1:7" ht="13.5" customHeight="1">
      <c r="A25" s="15"/>
      <c r="B25" s="238"/>
      <c r="C25" s="43"/>
      <c r="D25" s="44"/>
      <c r="E25" s="39"/>
      <c r="F25" s="18"/>
      <c r="G25" s="14"/>
    </row>
    <row r="26" spans="1:7" ht="14.1" customHeight="1">
      <c r="A26" s="15"/>
      <c r="B26" s="239"/>
      <c r="C26" s="240" t="s">
        <v>19</v>
      </c>
      <c r="D26" s="241"/>
      <c r="E26" s="40">
        <f>SUM(E21:E25)</f>
        <v>1</v>
      </c>
      <c r="F26" s="32"/>
      <c r="G26" s="14"/>
    </row>
    <row r="27" spans="1:7" ht="8.1" customHeight="1">
      <c r="A27" s="15"/>
      <c r="B27" s="234"/>
      <c r="C27" s="242"/>
      <c r="D27" s="242"/>
      <c r="E27" s="236"/>
      <c r="F27" s="18"/>
      <c r="G27" s="14"/>
    </row>
    <row r="28" spans="1:7" ht="23.65" customHeight="1">
      <c r="A28" s="15"/>
      <c r="B28" s="19" t="s">
        <v>38</v>
      </c>
      <c r="C28" s="20" t="s">
        <v>10</v>
      </c>
      <c r="D28" s="21">
        <v>0.2</v>
      </c>
      <c r="E28" s="22" t="s">
        <v>11</v>
      </c>
      <c r="F28" s="18"/>
      <c r="G28" s="14"/>
    </row>
    <row r="29" spans="1:7" ht="39.200000000000003" customHeight="1">
      <c r="A29" s="15"/>
      <c r="B29" s="237" t="s">
        <v>39</v>
      </c>
      <c r="C29" s="23" t="s">
        <v>40</v>
      </c>
      <c r="D29" s="24" t="s">
        <v>41</v>
      </c>
      <c r="E29" s="25">
        <v>0.3</v>
      </c>
      <c r="F29" s="18"/>
      <c r="G29" s="14"/>
    </row>
    <row r="30" spans="1:7" ht="29.65" customHeight="1">
      <c r="A30" s="15"/>
      <c r="B30" s="238"/>
      <c r="C30" s="26" t="s">
        <v>42</v>
      </c>
      <c r="D30" s="42" t="s">
        <v>43</v>
      </c>
      <c r="E30" s="28">
        <v>0.3</v>
      </c>
      <c r="F30" s="18"/>
      <c r="G30" s="14"/>
    </row>
    <row r="31" spans="1:7" ht="47.65" customHeight="1">
      <c r="A31" s="15"/>
      <c r="B31" s="238"/>
      <c r="C31" s="26" t="s">
        <v>44</v>
      </c>
      <c r="D31" s="42" t="s">
        <v>45</v>
      </c>
      <c r="E31" s="28">
        <v>0.3</v>
      </c>
      <c r="F31" s="18"/>
      <c r="G31" s="14"/>
    </row>
    <row r="32" spans="1:7" ht="38.65" customHeight="1">
      <c r="A32" s="15"/>
      <c r="B32" s="238"/>
      <c r="C32" s="45" t="s">
        <v>46</v>
      </c>
      <c r="D32" s="46" t="s">
        <v>47</v>
      </c>
      <c r="E32" s="28">
        <v>0.1</v>
      </c>
      <c r="F32" s="18"/>
      <c r="G32" s="14"/>
    </row>
    <row r="33" spans="1:7" ht="36.75" customHeight="1">
      <c r="A33" s="15"/>
      <c r="B33" s="239"/>
      <c r="C33" s="246" t="s">
        <v>19</v>
      </c>
      <c r="D33" s="247"/>
      <c r="E33" s="31">
        <f>SUM(E29:E32)</f>
        <v>0.99999999999999989</v>
      </c>
      <c r="F33" s="32"/>
      <c r="G33" s="14"/>
    </row>
    <row r="34" spans="1:7" ht="8.1" customHeight="1">
      <c r="A34" s="15"/>
      <c r="B34" s="234"/>
      <c r="C34" s="235"/>
      <c r="D34" s="235"/>
      <c r="E34" s="236"/>
      <c r="F34" s="18"/>
      <c r="G34" s="14"/>
    </row>
    <row r="35" spans="1:7" ht="23.65" customHeight="1">
      <c r="A35" s="15"/>
      <c r="B35" s="19" t="s">
        <v>48</v>
      </c>
      <c r="C35" s="20" t="s">
        <v>10</v>
      </c>
      <c r="D35" s="21">
        <v>0.1</v>
      </c>
      <c r="E35" s="22" t="s">
        <v>11</v>
      </c>
      <c r="F35" s="18"/>
      <c r="G35" s="14"/>
    </row>
    <row r="36" spans="1:7" ht="75.2" customHeight="1">
      <c r="A36" s="15"/>
      <c r="B36" s="237" t="s">
        <v>49</v>
      </c>
      <c r="C36" s="23" t="s">
        <v>50</v>
      </c>
      <c r="D36" s="24" t="s">
        <v>51</v>
      </c>
      <c r="E36" s="25">
        <v>0.3</v>
      </c>
      <c r="F36" s="18"/>
      <c r="G36" s="14"/>
    </row>
    <row r="37" spans="1:7" ht="23.25" customHeight="1">
      <c r="A37" s="15"/>
      <c r="B37" s="238"/>
      <c r="C37" s="26" t="s">
        <v>52</v>
      </c>
      <c r="D37" s="42" t="s">
        <v>53</v>
      </c>
      <c r="E37" s="28">
        <v>0.3</v>
      </c>
      <c r="F37" s="18"/>
      <c r="G37" s="14"/>
    </row>
    <row r="38" spans="1:7" ht="13.7" customHeight="1">
      <c r="A38" s="15"/>
      <c r="B38" s="238"/>
      <c r="C38" s="26" t="s">
        <v>54</v>
      </c>
      <c r="D38" s="27" t="s">
        <v>55</v>
      </c>
      <c r="E38" s="28">
        <v>0.1</v>
      </c>
      <c r="F38" s="18"/>
      <c r="G38" s="14"/>
    </row>
    <row r="39" spans="1:7" ht="13.7" customHeight="1">
      <c r="A39" s="15"/>
      <c r="B39" s="238"/>
      <c r="C39" s="26" t="s">
        <v>56</v>
      </c>
      <c r="D39" s="27" t="s">
        <v>57</v>
      </c>
      <c r="E39" s="28">
        <v>0.3</v>
      </c>
      <c r="F39" s="18"/>
      <c r="G39" s="14"/>
    </row>
    <row r="40" spans="1:7" ht="29.65" customHeight="1">
      <c r="A40" s="15"/>
      <c r="B40" s="238"/>
      <c r="C40" s="26" t="s">
        <v>58</v>
      </c>
      <c r="D40" s="47" t="s">
        <v>59</v>
      </c>
      <c r="E40" s="48"/>
      <c r="F40" s="49"/>
      <c r="G40" s="14"/>
    </row>
    <row r="41" spans="1:7" ht="74.650000000000006" customHeight="1">
      <c r="A41" s="15"/>
      <c r="B41" s="238"/>
      <c r="C41" s="26" t="s">
        <v>60</v>
      </c>
      <c r="D41" s="50" t="s">
        <v>61</v>
      </c>
      <c r="E41" s="48"/>
      <c r="F41" s="49"/>
      <c r="G41" s="14"/>
    </row>
    <row r="42" spans="1:7" ht="14.1" customHeight="1">
      <c r="A42" s="15"/>
      <c r="B42" s="239"/>
      <c r="C42" s="248" t="s">
        <v>19</v>
      </c>
      <c r="D42" s="249"/>
      <c r="E42" s="31">
        <f>SUM(E36:E41)</f>
        <v>1</v>
      </c>
      <c r="F42" s="32"/>
      <c r="G42" s="14"/>
    </row>
    <row r="43" spans="1:7" ht="8.1" customHeight="1">
      <c r="A43" s="15"/>
      <c r="B43" s="234"/>
      <c r="C43" s="235"/>
      <c r="D43" s="235"/>
      <c r="E43" s="236"/>
      <c r="F43" s="18"/>
      <c r="G43" s="14"/>
    </row>
    <row r="44" spans="1:7" ht="23.65" customHeight="1">
      <c r="A44" s="15"/>
      <c r="B44" s="19" t="s">
        <v>62</v>
      </c>
      <c r="C44" s="20" t="s">
        <v>10</v>
      </c>
      <c r="D44" s="21">
        <v>0</v>
      </c>
      <c r="E44" s="22" t="s">
        <v>11</v>
      </c>
      <c r="F44" s="18"/>
      <c r="G44" s="14"/>
    </row>
    <row r="45" spans="1:7" ht="21.2" customHeight="1">
      <c r="A45" s="15"/>
      <c r="B45" s="237" t="s">
        <v>63</v>
      </c>
      <c r="C45" s="23" t="s">
        <v>64</v>
      </c>
      <c r="D45" s="24" t="s">
        <v>65</v>
      </c>
      <c r="E45" s="25"/>
      <c r="F45" s="18"/>
      <c r="G45" s="14"/>
    </row>
    <row r="46" spans="1:7" ht="20.65" customHeight="1">
      <c r="A46" s="15"/>
      <c r="B46" s="238"/>
      <c r="C46" s="26" t="s">
        <v>66</v>
      </c>
      <c r="D46" s="42" t="s">
        <v>67</v>
      </c>
      <c r="E46" s="28"/>
      <c r="F46" s="18"/>
      <c r="G46" s="14"/>
    </row>
    <row r="47" spans="1:7" ht="38.65" customHeight="1">
      <c r="A47" s="15"/>
      <c r="B47" s="238"/>
      <c r="C47" s="26" t="s">
        <v>68</v>
      </c>
      <c r="D47" s="42" t="s">
        <v>69</v>
      </c>
      <c r="E47" s="28"/>
      <c r="F47" s="18"/>
      <c r="G47" s="14"/>
    </row>
    <row r="48" spans="1:7" ht="13.5" customHeight="1">
      <c r="A48" s="15"/>
      <c r="B48" s="239"/>
      <c r="C48" s="248" t="s">
        <v>19</v>
      </c>
      <c r="D48" s="250"/>
      <c r="E48" s="40">
        <f>SUM(E45:E47)</f>
        <v>0</v>
      </c>
      <c r="F48" s="32"/>
      <c r="G48" s="14"/>
    </row>
    <row r="49" spans="1:7" ht="8.1" customHeight="1">
      <c r="A49" s="15"/>
      <c r="B49" s="234"/>
      <c r="C49" s="235"/>
      <c r="D49" s="235"/>
      <c r="E49" s="236"/>
      <c r="F49" s="18"/>
      <c r="G49" s="14"/>
    </row>
    <row r="50" spans="1:7" ht="23.65" customHeight="1">
      <c r="A50" s="15"/>
      <c r="B50" s="19" t="s">
        <v>70</v>
      </c>
      <c r="C50" s="20" t="s">
        <v>10</v>
      </c>
      <c r="D50" s="21">
        <v>0</v>
      </c>
      <c r="E50" s="22" t="s">
        <v>11</v>
      </c>
      <c r="F50" s="18"/>
      <c r="G50" s="14"/>
    </row>
    <row r="51" spans="1:7" ht="21.2" customHeight="1">
      <c r="A51" s="15"/>
      <c r="B51" s="237" t="s">
        <v>63</v>
      </c>
      <c r="C51" s="23" t="s">
        <v>71</v>
      </c>
      <c r="D51" s="51" t="s">
        <v>72</v>
      </c>
      <c r="E51" s="25"/>
      <c r="F51" s="18"/>
      <c r="G51" s="14"/>
    </row>
    <row r="52" spans="1:7" ht="13.7" customHeight="1">
      <c r="A52" s="15"/>
      <c r="B52" s="238"/>
      <c r="C52" s="26" t="s">
        <v>73</v>
      </c>
      <c r="D52" s="30" t="s">
        <v>74</v>
      </c>
      <c r="E52" s="28"/>
      <c r="F52" s="18"/>
      <c r="G52" s="14"/>
    </row>
    <row r="53" spans="1:7" ht="47.65" customHeight="1">
      <c r="A53" s="15"/>
      <c r="B53" s="238"/>
      <c r="C53" s="26" t="s">
        <v>75</v>
      </c>
      <c r="D53" s="35" t="s">
        <v>76</v>
      </c>
      <c r="E53" s="28"/>
      <c r="F53" s="18"/>
      <c r="G53" s="14"/>
    </row>
    <row r="54" spans="1:7" ht="47.65" customHeight="1">
      <c r="A54" s="15"/>
      <c r="B54" s="238"/>
      <c r="C54" s="26" t="s">
        <v>77</v>
      </c>
      <c r="D54" s="35" t="s">
        <v>78</v>
      </c>
      <c r="E54" s="28"/>
      <c r="F54" s="18"/>
      <c r="G54" s="14"/>
    </row>
    <row r="55" spans="1:7" ht="29.65" customHeight="1">
      <c r="A55" s="15"/>
      <c r="B55" s="238"/>
      <c r="C55" s="45" t="s">
        <v>79</v>
      </c>
      <c r="D55" s="46" t="s">
        <v>80</v>
      </c>
      <c r="E55" s="28"/>
      <c r="F55" s="18"/>
      <c r="G55" s="14"/>
    </row>
    <row r="56" spans="1:7" ht="13.5" customHeight="1">
      <c r="A56" s="15"/>
      <c r="B56" s="239"/>
      <c r="C56" s="246" t="s">
        <v>19</v>
      </c>
      <c r="D56" s="247"/>
      <c r="E56" s="31">
        <f>SUM(E51:E55)</f>
        <v>0</v>
      </c>
      <c r="F56" s="32"/>
      <c r="G56" s="14"/>
    </row>
    <row r="57" spans="1:7" ht="8.1" customHeight="1">
      <c r="A57" s="15"/>
      <c r="B57" s="234"/>
      <c r="C57" s="235"/>
      <c r="D57" s="235"/>
      <c r="E57" s="236"/>
      <c r="F57" s="18"/>
      <c r="G57" s="14"/>
    </row>
    <row r="58" spans="1:7" ht="23.65" customHeight="1">
      <c r="A58" s="15"/>
      <c r="B58" s="19" t="s">
        <v>81</v>
      </c>
      <c r="C58" s="20" t="s">
        <v>10</v>
      </c>
      <c r="D58" s="21">
        <v>0</v>
      </c>
      <c r="E58" s="22" t="s">
        <v>11</v>
      </c>
      <c r="F58" s="18"/>
      <c r="G58" s="14"/>
    </row>
    <row r="59" spans="1:7" ht="75.2" customHeight="1">
      <c r="A59" s="15"/>
      <c r="B59" s="237" t="s">
        <v>82</v>
      </c>
      <c r="C59" s="23" t="s">
        <v>83</v>
      </c>
      <c r="D59" s="24" t="s">
        <v>84</v>
      </c>
      <c r="E59" s="25"/>
      <c r="F59" s="18"/>
      <c r="G59" s="14"/>
    </row>
    <row r="60" spans="1:7" ht="38.65" customHeight="1">
      <c r="A60" s="15"/>
      <c r="B60" s="238"/>
      <c r="C60" s="26" t="s">
        <v>85</v>
      </c>
      <c r="D60" s="42" t="s">
        <v>86</v>
      </c>
      <c r="E60" s="28"/>
      <c r="F60" s="18"/>
      <c r="G60" s="14"/>
    </row>
    <row r="61" spans="1:7" ht="74.650000000000006" customHeight="1">
      <c r="A61" s="15"/>
      <c r="B61" s="238"/>
      <c r="C61" s="26" t="s">
        <v>87</v>
      </c>
      <c r="D61" s="42" t="s">
        <v>88</v>
      </c>
      <c r="E61" s="28"/>
      <c r="F61" s="18"/>
      <c r="G61" s="14"/>
    </row>
    <row r="62" spans="1:7" ht="12.75" customHeight="1">
      <c r="A62" s="15"/>
      <c r="B62" s="238"/>
      <c r="C62" s="37"/>
      <c r="D62" s="38"/>
      <c r="E62" s="52"/>
      <c r="F62" s="18"/>
      <c r="G62" s="14"/>
    </row>
    <row r="63" spans="1:7" ht="13.5" customHeight="1">
      <c r="A63" s="15"/>
      <c r="B63" s="238"/>
      <c r="C63" s="43"/>
      <c r="D63" s="44"/>
      <c r="E63" s="52"/>
      <c r="F63" s="18"/>
      <c r="G63" s="14"/>
    </row>
    <row r="64" spans="1:7" ht="14.1" customHeight="1">
      <c r="A64" s="15"/>
      <c r="B64" s="239"/>
      <c r="C64" s="246" t="s">
        <v>19</v>
      </c>
      <c r="D64" s="247"/>
      <c r="E64" s="31">
        <f>SUM(E59:E63)</f>
        <v>0</v>
      </c>
      <c r="F64" s="32"/>
      <c r="G64" s="14"/>
    </row>
    <row r="65" spans="1:7" ht="8.1" customHeight="1">
      <c r="A65" s="15"/>
      <c r="B65" s="243"/>
      <c r="C65" s="244"/>
      <c r="D65" s="244"/>
      <c r="E65" s="245"/>
      <c r="F65" s="18"/>
      <c r="G65" s="14"/>
    </row>
    <row r="66" spans="1:7" ht="14.65" customHeight="1">
      <c r="A66" s="10"/>
      <c r="B66" s="53"/>
      <c r="C66" s="54" t="s">
        <v>89</v>
      </c>
      <c r="D66" s="55">
        <f>SUM(D5,D11,D20,D28,D35,D44,D50,D58)</f>
        <v>0.99999999999999989</v>
      </c>
      <c r="E66" s="56"/>
      <c r="F66" s="57"/>
      <c r="G66" s="14"/>
    </row>
    <row r="67" spans="1:7" ht="12.75" customHeight="1">
      <c r="A67" s="10"/>
      <c r="B67" s="12"/>
      <c r="C67" s="58"/>
      <c r="D67" s="59"/>
      <c r="E67" s="12"/>
      <c r="F67" s="13"/>
      <c r="G67" s="14"/>
    </row>
    <row r="68" spans="1:7" ht="12.75" customHeight="1">
      <c r="A68" s="10"/>
      <c r="B68" s="12"/>
      <c r="C68" s="12"/>
      <c r="D68" s="12"/>
      <c r="E68" s="12"/>
      <c r="F68" s="13"/>
      <c r="G68" s="14"/>
    </row>
    <row r="69" spans="1:7" ht="12.75" customHeight="1">
      <c r="A69" s="10"/>
      <c r="B69" s="12"/>
      <c r="C69" s="12"/>
      <c r="D69" s="12"/>
      <c r="E69" s="12"/>
      <c r="F69" s="13"/>
      <c r="G69" s="14"/>
    </row>
    <row r="70" spans="1:7" ht="12.75" customHeight="1">
      <c r="A70" s="60"/>
      <c r="B70" s="61"/>
      <c r="C70" s="61"/>
      <c r="D70" s="62"/>
      <c r="E70" s="61"/>
      <c r="F70" s="63"/>
      <c r="G70" s="64"/>
    </row>
  </sheetData>
  <mergeCells count="25">
    <mergeCell ref="B4:E4"/>
    <mergeCell ref="B34:E34"/>
    <mergeCell ref="B51:B56"/>
    <mergeCell ref="C56:D56"/>
    <mergeCell ref="B29:B33"/>
    <mergeCell ref="C33:D33"/>
    <mergeCell ref="C9:D9"/>
    <mergeCell ref="B49:E49"/>
    <mergeCell ref="B65:E65"/>
    <mergeCell ref="B59:B64"/>
    <mergeCell ref="C64:D64"/>
    <mergeCell ref="B36:B42"/>
    <mergeCell ref="C42:D42"/>
    <mergeCell ref="B45:B48"/>
    <mergeCell ref="C48:D48"/>
    <mergeCell ref="B43:E43"/>
    <mergeCell ref="B57:E57"/>
    <mergeCell ref="B6:B9"/>
    <mergeCell ref="B21:B26"/>
    <mergeCell ref="B12:B18"/>
    <mergeCell ref="B10:E10"/>
    <mergeCell ref="C18:D18"/>
    <mergeCell ref="B19:E19"/>
    <mergeCell ref="C26:D26"/>
    <mergeCell ref="B27:E27"/>
  </mergeCells>
  <pageMargins left="0.75" right="0.75" top="1" bottom="1" header="0" footer="0"/>
  <pageSetup orientation="portrait"/>
  <headerFooter>
    <oddFooter>&amp;C&amp;"Helvetica Neue,Regular"&amp;12&amp;K000000&amp;P</oddFooter>
  </headerFooter>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71"/>
  <sheetViews>
    <sheetView showGridLines="0" workbookViewId="0"/>
  </sheetViews>
  <sheetFormatPr baseColWidth="10" defaultColWidth="10.85546875" defaultRowHeight="12.75" customHeight="1"/>
  <cols>
    <col min="1" max="1" width="5.7109375" style="65" customWidth="1"/>
    <col min="2" max="2" width="22.42578125" style="65" customWidth="1"/>
    <col min="3" max="3" width="5.42578125" style="65" customWidth="1"/>
    <col min="4" max="4" width="6.7109375" style="65" customWidth="1"/>
    <col min="5" max="5" width="5" style="65" customWidth="1"/>
    <col min="6" max="6" width="31.28515625" style="65" customWidth="1"/>
    <col min="7" max="7" width="55.140625" style="65" customWidth="1"/>
    <col min="8" max="8" width="12" style="65" customWidth="1"/>
    <col min="9" max="256" width="10.85546875" style="65" customWidth="1"/>
  </cols>
  <sheetData>
    <row r="1" spans="1:10" ht="12.75" customHeight="1">
      <c r="A1" s="6"/>
      <c r="B1" s="7"/>
      <c r="C1" s="7"/>
      <c r="D1" s="7"/>
      <c r="E1" s="7"/>
      <c r="F1" s="7"/>
      <c r="G1" s="7"/>
      <c r="H1" s="7"/>
      <c r="I1" s="8"/>
      <c r="J1" s="66"/>
    </row>
    <row r="2" spans="1:10" ht="21.75" customHeight="1">
      <c r="A2" s="10"/>
      <c r="B2" s="11"/>
      <c r="C2" s="11"/>
      <c r="D2" s="11"/>
      <c r="E2" s="11"/>
      <c r="F2" s="11"/>
      <c r="G2" s="11"/>
      <c r="H2" s="12"/>
      <c r="I2" s="13"/>
      <c r="J2" s="67"/>
    </row>
    <row r="3" spans="1:10" ht="38.85" customHeight="1">
      <c r="A3" s="15"/>
      <c r="B3" s="16" t="s">
        <v>6</v>
      </c>
      <c r="C3" s="68" t="s">
        <v>91</v>
      </c>
      <c r="D3" s="68" t="s">
        <v>92</v>
      </c>
      <c r="E3" s="68" t="s">
        <v>93</v>
      </c>
      <c r="F3" s="16" t="s">
        <v>7</v>
      </c>
      <c r="G3" s="16" t="s">
        <v>94</v>
      </c>
      <c r="H3" s="17"/>
      <c r="I3" s="69"/>
      <c r="J3" s="70"/>
    </row>
    <row r="4" spans="1:10" ht="8.1" customHeight="1">
      <c r="A4" s="15"/>
      <c r="B4" s="71"/>
      <c r="C4" s="72"/>
      <c r="D4" s="73"/>
      <c r="E4" s="73"/>
      <c r="F4" s="73"/>
      <c r="G4" s="73"/>
      <c r="H4" s="73"/>
      <c r="I4" s="73"/>
      <c r="J4" s="74"/>
    </row>
    <row r="5" spans="1:10" ht="23.65" customHeight="1">
      <c r="A5" s="15"/>
      <c r="B5" s="19" t="s">
        <v>9</v>
      </c>
      <c r="C5" s="256">
        <f>Ponderaciones!D5</f>
        <v>0.4</v>
      </c>
      <c r="D5" s="259">
        <f>SUM(J6:J8)</f>
        <v>0</v>
      </c>
      <c r="E5" s="259">
        <f>C5*D5</f>
        <v>0</v>
      </c>
      <c r="F5" s="254"/>
      <c r="G5" s="255"/>
      <c r="H5" s="22" t="s">
        <v>11</v>
      </c>
      <c r="I5" s="22" t="s">
        <v>95</v>
      </c>
      <c r="J5" s="22" t="s">
        <v>96</v>
      </c>
    </row>
    <row r="6" spans="1:10" ht="22.5" customHeight="1">
      <c r="A6" s="15"/>
      <c r="B6" s="237" t="s">
        <v>12</v>
      </c>
      <c r="C6" s="257"/>
      <c r="D6" s="260"/>
      <c r="E6" s="260"/>
      <c r="F6" s="23" t="s">
        <v>13</v>
      </c>
      <c r="G6" s="24" t="s">
        <v>14</v>
      </c>
      <c r="H6" s="75">
        <f>Ponderaciones!E6</f>
        <v>0</v>
      </c>
      <c r="I6" s="76">
        <v>3</v>
      </c>
      <c r="J6" s="77">
        <f>H6*I6</f>
        <v>0</v>
      </c>
    </row>
    <row r="7" spans="1:10" ht="13.7" customHeight="1">
      <c r="A7" s="15"/>
      <c r="B7" s="238"/>
      <c r="C7" s="257"/>
      <c r="D7" s="260"/>
      <c r="E7" s="260"/>
      <c r="F7" s="26" t="s">
        <v>15</v>
      </c>
      <c r="G7" s="27" t="s">
        <v>16</v>
      </c>
      <c r="H7" s="78">
        <f>Ponderaciones!E7</f>
        <v>0</v>
      </c>
      <c r="I7" s="79">
        <v>3</v>
      </c>
      <c r="J7" s="80">
        <f>H7*I7</f>
        <v>0</v>
      </c>
    </row>
    <row r="8" spans="1:10" ht="13.7" customHeight="1">
      <c r="A8" s="15"/>
      <c r="B8" s="238"/>
      <c r="C8" s="257"/>
      <c r="D8" s="260"/>
      <c r="E8" s="260"/>
      <c r="F8" s="26" t="s">
        <v>17</v>
      </c>
      <c r="G8" s="30" t="s">
        <v>18</v>
      </c>
      <c r="H8" s="78">
        <f>Ponderaciones!E8</f>
        <v>0</v>
      </c>
      <c r="I8" s="79">
        <v>3</v>
      </c>
      <c r="J8" s="80">
        <f>H8*I8</f>
        <v>0</v>
      </c>
    </row>
    <row r="9" spans="1:10" ht="14.1" customHeight="1">
      <c r="A9" s="15"/>
      <c r="B9" s="239"/>
      <c r="C9" s="258"/>
      <c r="D9" s="261"/>
      <c r="E9" s="261"/>
      <c r="F9" s="248" t="s">
        <v>19</v>
      </c>
      <c r="G9" s="249"/>
      <c r="H9" s="81">
        <f>Ponderaciones!E9</f>
        <v>0</v>
      </c>
      <c r="I9" s="82"/>
      <c r="J9" s="83">
        <f>SUM(J6:J8)</f>
        <v>0</v>
      </c>
    </row>
    <row r="10" spans="1:10" ht="8.1" customHeight="1">
      <c r="A10" s="15"/>
      <c r="B10" s="234"/>
      <c r="C10" s="235"/>
      <c r="D10" s="235"/>
      <c r="E10" s="235"/>
      <c r="F10" s="235"/>
      <c r="G10" s="235"/>
      <c r="H10" s="235"/>
      <c r="I10" s="235"/>
      <c r="J10" s="236"/>
    </row>
    <row r="11" spans="1:10" ht="23.65" customHeight="1">
      <c r="A11" s="15"/>
      <c r="B11" s="19" t="s">
        <v>20</v>
      </c>
      <c r="C11" s="256">
        <f>Ponderaciones!D11</f>
        <v>0.3</v>
      </c>
      <c r="D11" s="259">
        <f>SUM(J12:J17)</f>
        <v>0.89999999999999991</v>
      </c>
      <c r="E11" s="259">
        <f>C11*D11</f>
        <v>0.26999999999999996</v>
      </c>
      <c r="F11" s="254"/>
      <c r="G11" s="255"/>
      <c r="H11" s="22" t="s">
        <v>11</v>
      </c>
      <c r="I11" s="22" t="s">
        <v>95</v>
      </c>
      <c r="J11" s="22" t="s">
        <v>96</v>
      </c>
    </row>
    <row r="12" spans="1:10" ht="14.1" customHeight="1">
      <c r="A12" s="15"/>
      <c r="B12" s="237" t="s">
        <v>21</v>
      </c>
      <c r="C12" s="257"/>
      <c r="D12" s="260"/>
      <c r="E12" s="260"/>
      <c r="F12" s="23" t="s">
        <v>22</v>
      </c>
      <c r="G12" s="33" t="s">
        <v>23</v>
      </c>
      <c r="H12" s="84">
        <f>Ponderaciones!E12</f>
        <v>0.3</v>
      </c>
      <c r="I12" s="76">
        <v>3</v>
      </c>
      <c r="J12" s="77">
        <f t="shared" ref="J12:J17" si="0">H12*I12</f>
        <v>0.89999999999999991</v>
      </c>
    </row>
    <row r="13" spans="1:10" ht="20.65" customHeight="1">
      <c r="A13" s="15"/>
      <c r="B13" s="238"/>
      <c r="C13" s="257"/>
      <c r="D13" s="260"/>
      <c r="E13" s="260"/>
      <c r="F13" s="26" t="s">
        <v>24</v>
      </c>
      <c r="G13" s="35" t="s">
        <v>25</v>
      </c>
      <c r="H13" s="85">
        <f>Ponderaciones!E13</f>
        <v>0</v>
      </c>
      <c r="I13" s="79">
        <v>3</v>
      </c>
      <c r="J13" s="80">
        <f t="shared" si="0"/>
        <v>0</v>
      </c>
    </row>
    <row r="14" spans="1:10" ht="20.65" customHeight="1">
      <c r="A14" s="15"/>
      <c r="B14" s="238"/>
      <c r="C14" s="257"/>
      <c r="D14" s="260"/>
      <c r="E14" s="260"/>
      <c r="F14" s="26" t="s">
        <v>26</v>
      </c>
      <c r="G14" s="35" t="s">
        <v>27</v>
      </c>
      <c r="H14" s="85">
        <f>Ponderaciones!E14</f>
        <v>0</v>
      </c>
      <c r="I14" s="79">
        <v>3</v>
      </c>
      <c r="J14" s="80">
        <f t="shared" si="0"/>
        <v>0</v>
      </c>
    </row>
    <row r="15" spans="1:10" ht="13.7" customHeight="1">
      <c r="A15" s="15"/>
      <c r="B15" s="238"/>
      <c r="C15" s="257"/>
      <c r="D15" s="260"/>
      <c r="E15" s="260"/>
      <c r="F15" s="26" t="s">
        <v>28</v>
      </c>
      <c r="G15" s="30" t="s">
        <v>29</v>
      </c>
      <c r="H15" s="85">
        <f>Ponderaciones!E15</f>
        <v>0</v>
      </c>
      <c r="I15" s="79"/>
      <c r="J15" s="80">
        <f t="shared" si="0"/>
        <v>0</v>
      </c>
    </row>
    <row r="16" spans="1:10" ht="13.7" customHeight="1">
      <c r="A16" s="15"/>
      <c r="B16" s="238"/>
      <c r="C16" s="257"/>
      <c r="D16" s="260"/>
      <c r="E16" s="260"/>
      <c r="F16" s="26" t="s">
        <v>30</v>
      </c>
      <c r="G16" s="30" t="s">
        <v>31</v>
      </c>
      <c r="H16" s="85">
        <f>Ponderaciones!E16</f>
        <v>0</v>
      </c>
      <c r="I16" s="79"/>
      <c r="J16" s="80">
        <f t="shared" si="0"/>
        <v>0</v>
      </c>
    </row>
    <row r="17" spans="1:10" ht="13.7" customHeight="1">
      <c r="A17" s="15"/>
      <c r="B17" s="238"/>
      <c r="C17" s="257"/>
      <c r="D17" s="260"/>
      <c r="E17" s="260"/>
      <c r="F17" s="26" t="s">
        <v>97</v>
      </c>
      <c r="G17" s="27" t="s">
        <v>98</v>
      </c>
      <c r="H17" s="85">
        <f>Ponderaciones!E17</f>
        <v>0</v>
      </c>
      <c r="I17" s="79"/>
      <c r="J17" s="80">
        <f t="shared" si="0"/>
        <v>0</v>
      </c>
    </row>
    <row r="18" spans="1:10" ht="113.65" customHeight="1">
      <c r="A18" s="15"/>
      <c r="B18" s="239"/>
      <c r="C18" s="258"/>
      <c r="D18" s="261"/>
      <c r="E18" s="261"/>
      <c r="F18" s="248" t="s">
        <v>19</v>
      </c>
      <c r="G18" s="249"/>
      <c r="H18" s="81">
        <f>Ponderaciones!E18</f>
        <v>0.3</v>
      </c>
      <c r="I18" s="82"/>
      <c r="J18" s="83">
        <f>SUM(J12:J17)</f>
        <v>0.89999999999999991</v>
      </c>
    </row>
    <row r="19" spans="1:10" ht="8.1" customHeight="1">
      <c r="A19" s="15"/>
      <c r="B19" s="234"/>
      <c r="C19" s="235"/>
      <c r="D19" s="235"/>
      <c r="E19" s="235"/>
      <c r="F19" s="235"/>
      <c r="G19" s="235"/>
      <c r="H19" s="235"/>
      <c r="I19" s="235"/>
      <c r="J19" s="236"/>
    </row>
    <row r="20" spans="1:10" ht="23.65" customHeight="1">
      <c r="A20" s="15"/>
      <c r="B20" s="19" t="s">
        <v>32</v>
      </c>
      <c r="C20" s="256">
        <f>Ponderaciones!D20</f>
        <v>0</v>
      </c>
      <c r="D20" s="259">
        <f>SUM(J21:J25)</f>
        <v>3</v>
      </c>
      <c r="E20" s="259">
        <f>C20*D20</f>
        <v>0</v>
      </c>
      <c r="F20" s="254"/>
      <c r="G20" s="262"/>
      <c r="H20" s="86" t="s">
        <v>11</v>
      </c>
      <c r="I20" s="86" t="s">
        <v>95</v>
      </c>
      <c r="J20" s="86" t="s">
        <v>96</v>
      </c>
    </row>
    <row r="21" spans="1:10" ht="30.2" customHeight="1">
      <c r="A21" s="15"/>
      <c r="B21" s="237" t="s">
        <v>33</v>
      </c>
      <c r="C21" s="257"/>
      <c r="D21" s="260"/>
      <c r="E21" s="260"/>
      <c r="F21" s="23" t="s">
        <v>34</v>
      </c>
      <c r="G21" s="42" t="s">
        <v>35</v>
      </c>
      <c r="H21" s="85">
        <f>Ponderaciones!E21</f>
        <v>0.5</v>
      </c>
      <c r="I21" s="79">
        <v>3</v>
      </c>
      <c r="J21" s="80">
        <f>H21*I21</f>
        <v>1.5</v>
      </c>
    </row>
    <row r="22" spans="1:10" ht="20.65" customHeight="1">
      <c r="A22" s="15"/>
      <c r="B22" s="238"/>
      <c r="C22" s="257"/>
      <c r="D22" s="260"/>
      <c r="E22" s="260"/>
      <c r="F22" s="26" t="s">
        <v>36</v>
      </c>
      <c r="G22" s="42" t="s">
        <v>37</v>
      </c>
      <c r="H22" s="85">
        <f>Ponderaciones!E22</f>
        <v>0.5</v>
      </c>
      <c r="I22" s="79">
        <v>3</v>
      </c>
      <c r="J22" s="80">
        <f>H22*I22</f>
        <v>1.5</v>
      </c>
    </row>
    <row r="23" spans="1:10" ht="12.75" customHeight="1">
      <c r="A23" s="15"/>
      <c r="B23" s="238"/>
      <c r="C23" s="257"/>
      <c r="D23" s="260"/>
      <c r="E23" s="260"/>
      <c r="F23" s="87"/>
      <c r="G23" s="88"/>
      <c r="H23" s="85"/>
      <c r="I23" s="79"/>
      <c r="J23" s="80"/>
    </row>
    <row r="24" spans="1:10" ht="12.75" customHeight="1">
      <c r="A24" s="15"/>
      <c r="B24" s="238"/>
      <c r="C24" s="257"/>
      <c r="D24" s="260"/>
      <c r="E24" s="260"/>
      <c r="F24" s="87"/>
      <c r="G24" s="88"/>
      <c r="H24" s="85"/>
      <c r="I24" s="79"/>
      <c r="J24" s="80"/>
    </row>
    <row r="25" spans="1:10" ht="13.5" customHeight="1">
      <c r="A25" s="15"/>
      <c r="B25" s="238"/>
      <c r="C25" s="257"/>
      <c r="D25" s="260"/>
      <c r="E25" s="260"/>
      <c r="F25" s="87"/>
      <c r="G25" s="88"/>
      <c r="H25" s="85"/>
      <c r="I25" s="79"/>
      <c r="J25" s="80"/>
    </row>
    <row r="26" spans="1:10" ht="14.1" customHeight="1">
      <c r="A26" s="15"/>
      <c r="B26" s="239"/>
      <c r="C26" s="258"/>
      <c r="D26" s="261"/>
      <c r="E26" s="261"/>
      <c r="F26" s="248" t="s">
        <v>19</v>
      </c>
      <c r="G26" s="249"/>
      <c r="H26" s="81">
        <f>Ponderaciones!E26</f>
        <v>1</v>
      </c>
      <c r="I26" s="82"/>
      <c r="J26" s="83">
        <f>SUM(J21:J25)</f>
        <v>3</v>
      </c>
    </row>
    <row r="27" spans="1:10" ht="8.1" customHeight="1">
      <c r="A27" s="15"/>
      <c r="B27" s="234"/>
      <c r="C27" s="235"/>
      <c r="D27" s="235"/>
      <c r="E27" s="235"/>
      <c r="F27" s="235"/>
      <c r="G27" s="235"/>
      <c r="H27" s="235"/>
      <c r="I27" s="235"/>
      <c r="J27" s="236"/>
    </row>
    <row r="28" spans="1:10" ht="23.65" customHeight="1">
      <c r="A28" s="15"/>
      <c r="B28" s="19" t="s">
        <v>38</v>
      </c>
      <c r="C28" s="256">
        <f>Ponderaciones!D28</f>
        <v>0.2</v>
      </c>
      <c r="D28" s="259">
        <f>SUM(J29:J32)</f>
        <v>3</v>
      </c>
      <c r="E28" s="259">
        <f>C28*C28</f>
        <v>4.0000000000000008E-2</v>
      </c>
      <c r="F28" s="254"/>
      <c r="G28" s="255"/>
      <c r="H28" s="22" t="s">
        <v>11</v>
      </c>
      <c r="I28" s="22" t="s">
        <v>95</v>
      </c>
      <c r="J28" s="22" t="s">
        <v>96</v>
      </c>
    </row>
    <row r="29" spans="1:10" ht="39.200000000000003" customHeight="1">
      <c r="A29" s="15"/>
      <c r="B29" s="237" t="s">
        <v>99</v>
      </c>
      <c r="C29" s="257"/>
      <c r="D29" s="260"/>
      <c r="E29" s="260"/>
      <c r="F29" s="23" t="s">
        <v>40</v>
      </c>
      <c r="G29" s="24" t="s">
        <v>41</v>
      </c>
      <c r="H29" s="75">
        <f>Ponderaciones!E29</f>
        <v>0.3</v>
      </c>
      <c r="I29" s="76">
        <v>3</v>
      </c>
      <c r="J29" s="77">
        <f>H29*I29</f>
        <v>0.89999999999999991</v>
      </c>
    </row>
    <row r="30" spans="1:10" ht="29.65" customHeight="1">
      <c r="A30" s="15"/>
      <c r="B30" s="238"/>
      <c r="C30" s="257"/>
      <c r="D30" s="260"/>
      <c r="E30" s="260"/>
      <c r="F30" s="26" t="s">
        <v>42</v>
      </c>
      <c r="G30" s="42" t="s">
        <v>43</v>
      </c>
      <c r="H30" s="78">
        <f>Ponderaciones!E30</f>
        <v>0.3</v>
      </c>
      <c r="I30" s="79">
        <v>3</v>
      </c>
      <c r="J30" s="80">
        <f>H30*I30</f>
        <v>0.89999999999999991</v>
      </c>
    </row>
    <row r="31" spans="1:10" ht="47.65" customHeight="1">
      <c r="A31" s="15"/>
      <c r="B31" s="238"/>
      <c r="C31" s="257"/>
      <c r="D31" s="260"/>
      <c r="E31" s="260"/>
      <c r="F31" s="26" t="s">
        <v>44</v>
      </c>
      <c r="G31" s="42" t="s">
        <v>45</v>
      </c>
      <c r="H31" s="78">
        <f>Ponderaciones!E31</f>
        <v>0.3</v>
      </c>
      <c r="I31" s="79">
        <v>3</v>
      </c>
      <c r="J31" s="80">
        <f>H31*I31</f>
        <v>0.89999999999999991</v>
      </c>
    </row>
    <row r="32" spans="1:10" ht="38.65" customHeight="1">
      <c r="A32" s="15"/>
      <c r="B32" s="238"/>
      <c r="C32" s="257"/>
      <c r="D32" s="260"/>
      <c r="E32" s="260"/>
      <c r="F32" s="45" t="s">
        <v>46</v>
      </c>
      <c r="G32" s="46" t="s">
        <v>47</v>
      </c>
      <c r="H32" s="78">
        <f>Ponderaciones!E32</f>
        <v>0.1</v>
      </c>
      <c r="I32" s="79">
        <v>3</v>
      </c>
      <c r="J32" s="80">
        <f>H32*I32</f>
        <v>0.30000000000000004</v>
      </c>
    </row>
    <row r="33" spans="1:10" ht="14.1" customHeight="1">
      <c r="A33" s="15"/>
      <c r="B33" s="239"/>
      <c r="C33" s="258"/>
      <c r="D33" s="261"/>
      <c r="E33" s="261"/>
      <c r="F33" s="246" t="s">
        <v>19</v>
      </c>
      <c r="G33" s="247"/>
      <c r="H33" s="81">
        <f>Ponderaciones!E33</f>
        <v>0.99999999999999989</v>
      </c>
      <c r="I33" s="82"/>
      <c r="J33" s="83">
        <f>SUM(J29:J32)</f>
        <v>3</v>
      </c>
    </row>
    <row r="34" spans="1:10" ht="8.1" customHeight="1">
      <c r="A34" s="15"/>
      <c r="B34" s="234"/>
      <c r="C34" s="235"/>
      <c r="D34" s="235"/>
      <c r="E34" s="235"/>
      <c r="F34" s="235"/>
      <c r="G34" s="235"/>
      <c r="H34" s="235"/>
      <c r="I34" s="235"/>
      <c r="J34" s="236"/>
    </row>
    <row r="35" spans="1:10" ht="23.65" customHeight="1">
      <c r="A35" s="15"/>
      <c r="B35" s="19" t="s">
        <v>48</v>
      </c>
      <c r="C35" s="256">
        <f>Ponderaciones!D35</f>
        <v>0.1</v>
      </c>
      <c r="D35" s="259">
        <f>SUM(J36:J41)</f>
        <v>4</v>
      </c>
      <c r="E35" s="259">
        <f>C35*D35</f>
        <v>0.4</v>
      </c>
      <c r="F35" s="254"/>
      <c r="G35" s="255"/>
      <c r="H35" s="22" t="s">
        <v>11</v>
      </c>
      <c r="I35" s="22" t="s">
        <v>95</v>
      </c>
      <c r="J35" s="22" t="s">
        <v>96</v>
      </c>
    </row>
    <row r="36" spans="1:10" ht="75.2" customHeight="1">
      <c r="A36" s="15"/>
      <c r="B36" s="237" t="s">
        <v>49</v>
      </c>
      <c r="C36" s="257"/>
      <c r="D36" s="260"/>
      <c r="E36" s="260"/>
      <c r="F36" s="23" t="s">
        <v>50</v>
      </c>
      <c r="G36" s="24" t="s">
        <v>51</v>
      </c>
      <c r="H36" s="75">
        <f>Ponderaciones!E36</f>
        <v>0.3</v>
      </c>
      <c r="I36" s="76">
        <v>4</v>
      </c>
      <c r="J36" s="77">
        <f t="shared" ref="J36:J41" si="1">H36*I36</f>
        <v>1.2</v>
      </c>
    </row>
    <row r="37" spans="1:10" ht="23.25" customHeight="1">
      <c r="A37" s="15"/>
      <c r="B37" s="238"/>
      <c r="C37" s="257"/>
      <c r="D37" s="260"/>
      <c r="E37" s="260"/>
      <c r="F37" s="26" t="s">
        <v>52</v>
      </c>
      <c r="G37" s="42" t="s">
        <v>53</v>
      </c>
      <c r="H37" s="78">
        <f>Ponderaciones!E37</f>
        <v>0.3</v>
      </c>
      <c r="I37" s="79">
        <v>4</v>
      </c>
      <c r="J37" s="80">
        <f t="shared" si="1"/>
        <v>1.2</v>
      </c>
    </row>
    <row r="38" spans="1:10" ht="13.7" customHeight="1">
      <c r="A38" s="15"/>
      <c r="B38" s="238"/>
      <c r="C38" s="257"/>
      <c r="D38" s="260"/>
      <c r="E38" s="260"/>
      <c r="F38" s="26" t="s">
        <v>54</v>
      </c>
      <c r="G38" s="27" t="s">
        <v>55</v>
      </c>
      <c r="H38" s="78">
        <f>Ponderaciones!E38</f>
        <v>0.1</v>
      </c>
      <c r="I38" s="79">
        <v>4</v>
      </c>
      <c r="J38" s="80">
        <f t="shared" si="1"/>
        <v>0.4</v>
      </c>
    </row>
    <row r="39" spans="1:10" ht="13.7" customHeight="1">
      <c r="A39" s="15"/>
      <c r="B39" s="238"/>
      <c r="C39" s="257"/>
      <c r="D39" s="260"/>
      <c r="E39" s="260"/>
      <c r="F39" s="26" t="s">
        <v>56</v>
      </c>
      <c r="G39" s="27" t="s">
        <v>57</v>
      </c>
      <c r="H39" s="78">
        <f>Ponderaciones!E39</f>
        <v>0.3</v>
      </c>
      <c r="I39" s="79">
        <v>4</v>
      </c>
      <c r="J39" s="80">
        <f t="shared" si="1"/>
        <v>1.2</v>
      </c>
    </row>
    <row r="40" spans="1:10" ht="29.65" customHeight="1">
      <c r="A40" s="15"/>
      <c r="B40" s="238"/>
      <c r="C40" s="257"/>
      <c r="D40" s="260"/>
      <c r="E40" s="260"/>
      <c r="F40" s="26" t="s">
        <v>58</v>
      </c>
      <c r="G40" s="42" t="s">
        <v>59</v>
      </c>
      <c r="H40" s="78">
        <f>Ponderaciones!E40</f>
        <v>0</v>
      </c>
      <c r="I40" s="79"/>
      <c r="J40" s="80">
        <f t="shared" si="1"/>
        <v>0</v>
      </c>
    </row>
    <row r="41" spans="1:10" ht="74.650000000000006" customHeight="1">
      <c r="A41" s="15"/>
      <c r="B41" s="238"/>
      <c r="C41" s="257"/>
      <c r="D41" s="260"/>
      <c r="E41" s="260"/>
      <c r="F41" s="26" t="s">
        <v>60</v>
      </c>
      <c r="G41" s="35" t="s">
        <v>61</v>
      </c>
      <c r="H41" s="78">
        <f>Ponderaciones!E41</f>
        <v>0</v>
      </c>
      <c r="I41" s="79"/>
      <c r="J41" s="80">
        <f t="shared" si="1"/>
        <v>0</v>
      </c>
    </row>
    <row r="42" spans="1:10" ht="14.1" customHeight="1">
      <c r="A42" s="15"/>
      <c r="B42" s="239"/>
      <c r="C42" s="258"/>
      <c r="D42" s="261"/>
      <c r="E42" s="261"/>
      <c r="F42" s="248" t="s">
        <v>19</v>
      </c>
      <c r="G42" s="249"/>
      <c r="H42" s="81">
        <f>Ponderaciones!E42</f>
        <v>1</v>
      </c>
      <c r="I42" s="82"/>
      <c r="J42" s="83">
        <f>SUM(J36:J41)</f>
        <v>4</v>
      </c>
    </row>
    <row r="43" spans="1:10" ht="8.1" customHeight="1">
      <c r="A43" s="15"/>
      <c r="B43" s="234"/>
      <c r="C43" s="235"/>
      <c r="D43" s="235"/>
      <c r="E43" s="235"/>
      <c r="F43" s="235"/>
      <c r="G43" s="235"/>
      <c r="H43" s="235"/>
      <c r="I43" s="235"/>
      <c r="J43" s="236"/>
    </row>
    <row r="44" spans="1:10" ht="23.65" customHeight="1">
      <c r="A44" s="15"/>
      <c r="B44" s="19" t="s">
        <v>62</v>
      </c>
      <c r="C44" s="256">
        <f>Ponderaciones!D44</f>
        <v>0</v>
      </c>
      <c r="D44" s="259">
        <f>SUM(J45:J47)</f>
        <v>0</v>
      </c>
      <c r="E44" s="259">
        <f>C44*D44</f>
        <v>0</v>
      </c>
      <c r="F44" s="254"/>
      <c r="G44" s="255"/>
      <c r="H44" s="22" t="s">
        <v>11</v>
      </c>
      <c r="I44" s="22" t="s">
        <v>95</v>
      </c>
      <c r="J44" s="22" t="s">
        <v>96</v>
      </c>
    </row>
    <row r="45" spans="1:10" ht="21.2" customHeight="1">
      <c r="A45" s="15"/>
      <c r="B45" s="237" t="s">
        <v>100</v>
      </c>
      <c r="C45" s="257"/>
      <c r="D45" s="260"/>
      <c r="E45" s="260"/>
      <c r="F45" s="23" t="s">
        <v>64</v>
      </c>
      <c r="G45" s="24" t="s">
        <v>65</v>
      </c>
      <c r="H45" s="75">
        <f>Ponderaciones!E45</f>
        <v>0</v>
      </c>
      <c r="I45" s="76"/>
      <c r="J45" s="77">
        <f>H45*I45</f>
        <v>0</v>
      </c>
    </row>
    <row r="46" spans="1:10" ht="20.65" customHeight="1">
      <c r="A46" s="15"/>
      <c r="B46" s="238"/>
      <c r="C46" s="257"/>
      <c r="D46" s="260"/>
      <c r="E46" s="260"/>
      <c r="F46" s="26" t="s">
        <v>66</v>
      </c>
      <c r="G46" s="42" t="s">
        <v>67</v>
      </c>
      <c r="H46" s="78">
        <f>Ponderaciones!E46</f>
        <v>0</v>
      </c>
      <c r="I46" s="79"/>
      <c r="J46" s="80">
        <f>H46*I46</f>
        <v>0</v>
      </c>
    </row>
    <row r="47" spans="1:10" ht="38.65" customHeight="1">
      <c r="A47" s="15"/>
      <c r="B47" s="238"/>
      <c r="C47" s="257"/>
      <c r="D47" s="260"/>
      <c r="E47" s="260"/>
      <c r="F47" s="26" t="s">
        <v>68</v>
      </c>
      <c r="G47" s="42" t="s">
        <v>69</v>
      </c>
      <c r="H47" s="78">
        <f>Ponderaciones!E47</f>
        <v>0</v>
      </c>
      <c r="I47" s="79"/>
      <c r="J47" s="80">
        <f>H47*I47</f>
        <v>0</v>
      </c>
    </row>
    <row r="48" spans="1:10" ht="13.5" customHeight="1">
      <c r="A48" s="15"/>
      <c r="B48" s="239"/>
      <c r="C48" s="258"/>
      <c r="D48" s="261"/>
      <c r="E48" s="261"/>
      <c r="F48" s="248" t="s">
        <v>19</v>
      </c>
      <c r="G48" s="249"/>
      <c r="H48" s="81">
        <f>Ponderaciones!E48</f>
        <v>0</v>
      </c>
      <c r="I48" s="82"/>
      <c r="J48" s="83">
        <f>SUM(J45:J47)</f>
        <v>0</v>
      </c>
    </row>
    <row r="49" spans="1:10" ht="8.1" customHeight="1">
      <c r="A49" s="15"/>
      <c r="B49" s="234"/>
      <c r="C49" s="235"/>
      <c r="D49" s="235"/>
      <c r="E49" s="235"/>
      <c r="F49" s="235"/>
      <c r="G49" s="235"/>
      <c r="H49" s="235"/>
      <c r="I49" s="235"/>
      <c r="J49" s="236"/>
    </row>
    <row r="50" spans="1:10" ht="23.65" customHeight="1">
      <c r="A50" s="15"/>
      <c r="B50" s="19" t="s">
        <v>70</v>
      </c>
      <c r="C50" s="256">
        <f>Ponderaciones!D50</f>
        <v>0</v>
      </c>
      <c r="D50" s="259">
        <f>SUM(J51:J55)</f>
        <v>0</v>
      </c>
      <c r="E50" s="259">
        <f>C50*D50</f>
        <v>0</v>
      </c>
      <c r="F50" s="254"/>
      <c r="G50" s="255"/>
      <c r="H50" s="22" t="s">
        <v>11</v>
      </c>
      <c r="I50" s="22" t="s">
        <v>95</v>
      </c>
      <c r="J50" s="22" t="s">
        <v>96</v>
      </c>
    </row>
    <row r="51" spans="1:10" ht="21.2" customHeight="1">
      <c r="A51" s="15"/>
      <c r="B51" s="237" t="s">
        <v>63</v>
      </c>
      <c r="C51" s="257"/>
      <c r="D51" s="260"/>
      <c r="E51" s="260"/>
      <c r="F51" s="23" t="s">
        <v>71</v>
      </c>
      <c r="G51" s="51" t="s">
        <v>72</v>
      </c>
      <c r="H51" s="75">
        <f>Ponderaciones!E51</f>
        <v>0</v>
      </c>
      <c r="I51" s="76"/>
      <c r="J51" s="77">
        <f>H51*I51</f>
        <v>0</v>
      </c>
    </row>
    <row r="52" spans="1:10" ht="13.7" customHeight="1">
      <c r="A52" s="15"/>
      <c r="B52" s="238"/>
      <c r="C52" s="257"/>
      <c r="D52" s="260"/>
      <c r="E52" s="260"/>
      <c r="F52" s="26" t="s">
        <v>73</v>
      </c>
      <c r="G52" s="30" t="s">
        <v>74</v>
      </c>
      <c r="H52" s="78">
        <f>Ponderaciones!E52</f>
        <v>0</v>
      </c>
      <c r="I52" s="79"/>
      <c r="J52" s="80">
        <f>H52*I52</f>
        <v>0</v>
      </c>
    </row>
    <row r="53" spans="1:10" ht="47.65" customHeight="1">
      <c r="A53" s="15"/>
      <c r="B53" s="238"/>
      <c r="C53" s="257"/>
      <c r="D53" s="260"/>
      <c r="E53" s="260"/>
      <c r="F53" s="26" t="s">
        <v>75</v>
      </c>
      <c r="G53" s="35" t="s">
        <v>76</v>
      </c>
      <c r="H53" s="78">
        <f>Ponderaciones!E53</f>
        <v>0</v>
      </c>
      <c r="I53" s="79"/>
      <c r="J53" s="80">
        <f>H53*I53</f>
        <v>0</v>
      </c>
    </row>
    <row r="54" spans="1:10" ht="47.65" customHeight="1">
      <c r="A54" s="15"/>
      <c r="B54" s="238"/>
      <c r="C54" s="257"/>
      <c r="D54" s="260"/>
      <c r="E54" s="260"/>
      <c r="F54" s="26" t="s">
        <v>77</v>
      </c>
      <c r="G54" s="35" t="s">
        <v>78</v>
      </c>
      <c r="H54" s="78">
        <f>Ponderaciones!E54</f>
        <v>0</v>
      </c>
      <c r="I54" s="79"/>
      <c r="J54" s="80">
        <f>H54*I54</f>
        <v>0</v>
      </c>
    </row>
    <row r="55" spans="1:10" ht="29.65" customHeight="1">
      <c r="A55" s="15"/>
      <c r="B55" s="238"/>
      <c r="C55" s="257"/>
      <c r="D55" s="260"/>
      <c r="E55" s="260"/>
      <c r="F55" s="45" t="s">
        <v>79</v>
      </c>
      <c r="G55" s="46" t="s">
        <v>80</v>
      </c>
      <c r="H55" s="78">
        <f>Ponderaciones!E55</f>
        <v>0</v>
      </c>
      <c r="I55" s="79"/>
      <c r="J55" s="80">
        <f>H55*I55</f>
        <v>0</v>
      </c>
    </row>
    <row r="56" spans="1:10" ht="13.5" customHeight="1">
      <c r="A56" s="15"/>
      <c r="B56" s="239"/>
      <c r="C56" s="258"/>
      <c r="D56" s="261"/>
      <c r="E56" s="261"/>
      <c r="F56" s="246" t="s">
        <v>19</v>
      </c>
      <c r="G56" s="247"/>
      <c r="H56" s="81">
        <f>Ponderaciones!E56</f>
        <v>0</v>
      </c>
      <c r="I56" s="82"/>
      <c r="J56" s="83">
        <f>SUM(J51:J55)</f>
        <v>0</v>
      </c>
    </row>
    <row r="57" spans="1:10" ht="8.1" customHeight="1">
      <c r="A57" s="15"/>
      <c r="B57" s="234"/>
      <c r="C57" s="235"/>
      <c r="D57" s="235"/>
      <c r="E57" s="235"/>
      <c r="F57" s="235"/>
      <c r="G57" s="235"/>
      <c r="H57" s="235"/>
      <c r="I57" s="235"/>
      <c r="J57" s="236"/>
    </row>
    <row r="58" spans="1:10" ht="23.65" customHeight="1">
      <c r="A58" s="15"/>
      <c r="B58" s="19" t="s">
        <v>81</v>
      </c>
      <c r="C58" s="256">
        <f>Ponderaciones!D58</f>
        <v>0</v>
      </c>
      <c r="D58" s="259">
        <f>SUM(J59:J63)</f>
        <v>0</v>
      </c>
      <c r="E58" s="259">
        <f>C58*D58</f>
        <v>0</v>
      </c>
      <c r="F58" s="254"/>
      <c r="G58" s="255"/>
      <c r="H58" s="22" t="s">
        <v>11</v>
      </c>
      <c r="I58" s="22" t="s">
        <v>95</v>
      </c>
      <c r="J58" s="22" t="s">
        <v>96</v>
      </c>
    </row>
    <row r="59" spans="1:10" ht="75.2" customHeight="1">
      <c r="A59" s="15"/>
      <c r="B59" s="237" t="s">
        <v>82</v>
      </c>
      <c r="C59" s="257"/>
      <c r="D59" s="260"/>
      <c r="E59" s="260"/>
      <c r="F59" s="23" t="s">
        <v>83</v>
      </c>
      <c r="G59" s="24" t="s">
        <v>84</v>
      </c>
      <c r="H59" s="75">
        <f>Ponderaciones!E59</f>
        <v>0</v>
      </c>
      <c r="I59" s="76"/>
      <c r="J59" s="77">
        <f>H59*I59</f>
        <v>0</v>
      </c>
    </row>
    <row r="60" spans="1:10" ht="38.65" customHeight="1">
      <c r="A60" s="15"/>
      <c r="B60" s="238"/>
      <c r="C60" s="257"/>
      <c r="D60" s="260"/>
      <c r="E60" s="260"/>
      <c r="F60" s="26" t="s">
        <v>85</v>
      </c>
      <c r="G60" s="42" t="s">
        <v>86</v>
      </c>
      <c r="H60" s="78">
        <f>Ponderaciones!E60</f>
        <v>0</v>
      </c>
      <c r="I60" s="79"/>
      <c r="J60" s="80">
        <f>H60*I60</f>
        <v>0</v>
      </c>
    </row>
    <row r="61" spans="1:10" ht="74.650000000000006" customHeight="1">
      <c r="A61" s="15"/>
      <c r="B61" s="238"/>
      <c r="C61" s="257"/>
      <c r="D61" s="260"/>
      <c r="E61" s="260"/>
      <c r="F61" s="26" t="s">
        <v>87</v>
      </c>
      <c r="G61" s="42" t="s">
        <v>88</v>
      </c>
      <c r="H61" s="78">
        <f>Ponderaciones!E61</f>
        <v>0</v>
      </c>
      <c r="I61" s="79"/>
      <c r="J61" s="80">
        <f>H61*I61</f>
        <v>0</v>
      </c>
    </row>
    <row r="62" spans="1:10" ht="12.75" customHeight="1">
      <c r="A62" s="15"/>
      <c r="B62" s="238"/>
      <c r="C62" s="257"/>
      <c r="D62" s="260"/>
      <c r="E62" s="260"/>
      <c r="F62" s="87"/>
      <c r="G62" s="88"/>
      <c r="H62" s="78"/>
      <c r="I62" s="79"/>
      <c r="J62" s="80"/>
    </row>
    <row r="63" spans="1:10" ht="13.5" customHeight="1">
      <c r="A63" s="15"/>
      <c r="B63" s="238"/>
      <c r="C63" s="257"/>
      <c r="D63" s="260"/>
      <c r="E63" s="260"/>
      <c r="F63" s="87"/>
      <c r="G63" s="88"/>
      <c r="H63" s="78"/>
      <c r="I63" s="79"/>
      <c r="J63" s="80"/>
    </row>
    <row r="64" spans="1:10" ht="14.1" customHeight="1">
      <c r="A64" s="15"/>
      <c r="B64" s="239"/>
      <c r="C64" s="258"/>
      <c r="D64" s="261"/>
      <c r="E64" s="261"/>
      <c r="F64" s="248" t="s">
        <v>19</v>
      </c>
      <c r="G64" s="249"/>
      <c r="H64" s="81">
        <f>Ponderaciones!E64</f>
        <v>0</v>
      </c>
      <c r="I64" s="82"/>
      <c r="J64" s="83">
        <f>SUM(J59:J63)</f>
        <v>0</v>
      </c>
    </row>
    <row r="65" spans="1:10" ht="14.65" customHeight="1">
      <c r="A65" s="15"/>
      <c r="B65" s="89" t="s">
        <v>89</v>
      </c>
      <c r="C65" s="90">
        <f>SUM(C5,C11,C20,C28,C35,C44,C50,C58)</f>
        <v>0.99999999999999989</v>
      </c>
      <c r="D65" s="91"/>
      <c r="E65" s="92">
        <f>SUM(E5,E11,E20,E28,E35,E44,E50,E58)</f>
        <v>0.71</v>
      </c>
      <c r="F65" s="56"/>
      <c r="G65" s="58"/>
      <c r="H65" s="58"/>
      <c r="I65" s="93"/>
      <c r="J65" s="94"/>
    </row>
    <row r="66" spans="1:10" ht="12.75" customHeight="1">
      <c r="A66" s="10"/>
      <c r="B66" s="58"/>
      <c r="C66" s="58"/>
      <c r="D66" s="58"/>
      <c r="E66" s="58"/>
      <c r="F66" s="12"/>
      <c r="G66" s="12"/>
      <c r="H66" s="12"/>
      <c r="I66" s="13"/>
      <c r="J66" s="67"/>
    </row>
    <row r="67" spans="1:10" ht="12.75" customHeight="1">
      <c r="A67" s="10"/>
      <c r="B67" s="12"/>
      <c r="C67" s="12"/>
      <c r="D67" s="12"/>
      <c r="E67" s="12"/>
      <c r="F67" s="12"/>
      <c r="G67" s="12"/>
      <c r="H67" s="12"/>
      <c r="I67" s="13"/>
      <c r="J67" s="67"/>
    </row>
    <row r="68" spans="1:10" ht="12.75" customHeight="1">
      <c r="A68" s="10"/>
      <c r="B68" s="12"/>
      <c r="C68" s="12"/>
      <c r="D68" s="12"/>
      <c r="E68" s="12"/>
      <c r="F68" s="12"/>
      <c r="G68" s="12"/>
      <c r="H68" s="12"/>
      <c r="I68" s="13"/>
      <c r="J68" s="67"/>
    </row>
    <row r="69" spans="1:10" ht="12.75" customHeight="1">
      <c r="A69" s="10"/>
      <c r="B69" s="12"/>
      <c r="C69" s="12"/>
      <c r="D69" s="12"/>
      <c r="E69" s="12"/>
      <c r="F69" s="12"/>
      <c r="G69" s="12"/>
      <c r="H69" s="12"/>
      <c r="I69" s="13"/>
      <c r="J69" s="67"/>
    </row>
    <row r="70" spans="1:10" ht="12.75" customHeight="1">
      <c r="A70" s="10"/>
      <c r="B70" s="12"/>
      <c r="C70" s="12"/>
      <c r="D70" s="12"/>
      <c r="E70" s="12"/>
      <c r="F70" s="12"/>
      <c r="G70" s="12"/>
      <c r="H70" s="12"/>
      <c r="I70" s="13"/>
      <c r="J70" s="67"/>
    </row>
    <row r="71" spans="1:10" ht="12.75" customHeight="1">
      <c r="A71" s="60"/>
      <c r="B71" s="95"/>
      <c r="C71" s="61"/>
      <c r="D71" s="61"/>
      <c r="E71" s="61"/>
      <c r="F71" s="61"/>
      <c r="G71" s="61"/>
      <c r="H71" s="61"/>
      <c r="I71" s="63"/>
      <c r="J71" s="96"/>
    </row>
  </sheetData>
  <mergeCells count="55">
    <mergeCell ref="E11:E18"/>
    <mergeCell ref="B57:J57"/>
    <mergeCell ref="C50:C56"/>
    <mergeCell ref="B59:B64"/>
    <mergeCell ref="F64:G64"/>
    <mergeCell ref="C58:C64"/>
    <mergeCell ref="E58:E64"/>
    <mergeCell ref="D58:D64"/>
    <mergeCell ref="E50:E56"/>
    <mergeCell ref="B51:B56"/>
    <mergeCell ref="F56:G56"/>
    <mergeCell ref="B34:J34"/>
    <mergeCell ref="F28:G28"/>
    <mergeCell ref="F35:G35"/>
    <mergeCell ref="B36:B42"/>
    <mergeCell ref="E28:E33"/>
    <mergeCell ref="E35:E42"/>
    <mergeCell ref="F42:G42"/>
    <mergeCell ref="E44:E48"/>
    <mergeCell ref="D50:D56"/>
    <mergeCell ref="B49:J49"/>
    <mergeCell ref="C35:C42"/>
    <mergeCell ref="D35:D42"/>
    <mergeCell ref="B6:B9"/>
    <mergeCell ref="C28:C33"/>
    <mergeCell ref="D28:D33"/>
    <mergeCell ref="D20:D26"/>
    <mergeCell ref="C5:C9"/>
    <mergeCell ref="D5:D9"/>
    <mergeCell ref="B10:J10"/>
    <mergeCell ref="F5:G5"/>
    <mergeCell ref="F11:G11"/>
    <mergeCell ref="F20:G20"/>
    <mergeCell ref="B27:J27"/>
    <mergeCell ref="B29:B33"/>
    <mergeCell ref="F33:G33"/>
    <mergeCell ref="E5:E9"/>
    <mergeCell ref="F9:G9"/>
    <mergeCell ref="E20:E26"/>
    <mergeCell ref="F58:G58"/>
    <mergeCell ref="B12:B18"/>
    <mergeCell ref="F18:G18"/>
    <mergeCell ref="B19:J19"/>
    <mergeCell ref="B21:B26"/>
    <mergeCell ref="F26:G26"/>
    <mergeCell ref="C20:C26"/>
    <mergeCell ref="C11:C18"/>
    <mergeCell ref="D11:D18"/>
    <mergeCell ref="F44:G44"/>
    <mergeCell ref="F50:G50"/>
    <mergeCell ref="B43:J43"/>
    <mergeCell ref="B45:B48"/>
    <mergeCell ref="F48:G48"/>
    <mergeCell ref="C44:C48"/>
    <mergeCell ref="D44:D48"/>
  </mergeCells>
  <pageMargins left="0.75" right="0.75" top="1" bottom="1" header="0" footer="0"/>
  <pageSetup orientation="portrait"/>
  <headerFooter>
    <oddFooter>&amp;C&amp;"Helvetica Neue,Regular"&amp;12&amp;K000000&amp;P</oddFooter>
  </headerFooter>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247"/>
  <sheetViews>
    <sheetView showGridLines="0" workbookViewId="0"/>
  </sheetViews>
  <sheetFormatPr baseColWidth="10" defaultColWidth="10.85546875" defaultRowHeight="12.75" customHeight="1"/>
  <cols>
    <col min="1" max="1" width="5.7109375" style="97" customWidth="1"/>
    <col min="2" max="2" width="26" style="97" customWidth="1"/>
    <col min="3" max="3" width="7" style="97" customWidth="1"/>
    <col min="4" max="4" width="4.42578125" style="97" customWidth="1"/>
    <col min="5" max="5" width="6.28515625" style="97" customWidth="1"/>
    <col min="6" max="6" width="21.140625" style="97" customWidth="1"/>
    <col min="7" max="7" width="7.28515625" style="97" customWidth="1"/>
    <col min="8" max="8" width="5.7109375" style="97" customWidth="1"/>
    <col min="9" max="9" width="11.42578125" style="97" customWidth="1"/>
    <col min="10" max="10" width="18.42578125" style="97" customWidth="1"/>
    <col min="11" max="12" width="6.42578125" style="97" customWidth="1"/>
    <col min="13" max="13" width="7.28515625" style="97" customWidth="1"/>
    <col min="14" max="14" width="54.7109375" style="97" customWidth="1"/>
    <col min="15" max="15" width="17.7109375" style="97" customWidth="1"/>
    <col min="16" max="16" width="5.7109375" style="97" customWidth="1"/>
    <col min="17" max="17" width="5.28515625" style="97" customWidth="1"/>
    <col min="18" max="18" width="6.28515625" style="97" customWidth="1"/>
    <col min="19" max="256" width="10.85546875" style="97" customWidth="1"/>
  </cols>
  <sheetData>
    <row r="1" spans="1:19" ht="18" customHeight="1">
      <c r="A1" s="6"/>
      <c r="B1" s="7"/>
      <c r="C1" s="7"/>
      <c r="D1" s="7"/>
      <c r="E1" s="7"/>
      <c r="F1" s="7"/>
      <c r="G1" s="7"/>
      <c r="H1" s="7"/>
      <c r="I1" s="98"/>
      <c r="J1" s="99" t="s">
        <v>102</v>
      </c>
      <c r="K1" s="7"/>
      <c r="L1" s="7"/>
      <c r="M1" s="7"/>
      <c r="N1" s="7"/>
      <c r="O1" s="7"/>
      <c r="P1" s="7"/>
      <c r="Q1" s="7"/>
      <c r="R1" s="7"/>
      <c r="S1" s="66"/>
    </row>
    <row r="2" spans="1:19" ht="17.25" customHeight="1">
      <c r="A2" s="10"/>
      <c r="B2" s="11"/>
      <c r="C2" s="11"/>
      <c r="D2" s="11"/>
      <c r="E2" s="11"/>
      <c r="F2" s="11"/>
      <c r="G2" s="11"/>
      <c r="H2" s="11"/>
      <c r="I2" s="100"/>
      <c r="J2" s="101" t="s">
        <v>103</v>
      </c>
      <c r="K2" s="11"/>
      <c r="L2" s="11"/>
      <c r="M2" s="11"/>
      <c r="N2" s="11"/>
      <c r="O2" s="11"/>
      <c r="P2" s="11"/>
      <c r="Q2" s="11"/>
      <c r="R2" s="11"/>
      <c r="S2" s="67"/>
    </row>
    <row r="3" spans="1:19" ht="13.5" customHeight="1">
      <c r="A3" s="15"/>
      <c r="B3" s="334" t="s">
        <v>6</v>
      </c>
      <c r="C3" s="335"/>
      <c r="D3" s="335"/>
      <c r="E3" s="336"/>
      <c r="F3" s="334" t="s">
        <v>7</v>
      </c>
      <c r="G3" s="335"/>
      <c r="H3" s="335"/>
      <c r="I3" s="336"/>
      <c r="J3" s="334" t="s">
        <v>104</v>
      </c>
      <c r="K3" s="335"/>
      <c r="L3" s="335"/>
      <c r="M3" s="336"/>
      <c r="N3" s="322" t="s">
        <v>105</v>
      </c>
      <c r="O3" s="323"/>
      <c r="P3" s="324"/>
      <c r="Q3" s="324"/>
      <c r="R3" s="325"/>
      <c r="S3" s="102"/>
    </row>
    <row r="4" spans="1:19" ht="31.7" customHeight="1">
      <c r="A4" s="15"/>
      <c r="B4" s="103"/>
      <c r="C4" s="68" t="s">
        <v>106</v>
      </c>
      <c r="D4" s="68" t="s">
        <v>91</v>
      </c>
      <c r="E4" s="68" t="s">
        <v>107</v>
      </c>
      <c r="F4" s="103"/>
      <c r="G4" s="68" t="s">
        <v>108</v>
      </c>
      <c r="H4" s="68" t="s">
        <v>109</v>
      </c>
      <c r="I4" s="68" t="s">
        <v>110</v>
      </c>
      <c r="J4" s="104"/>
      <c r="K4" s="68" t="s">
        <v>95</v>
      </c>
      <c r="L4" s="68" t="s">
        <v>109</v>
      </c>
      <c r="M4" s="68" t="s">
        <v>111</v>
      </c>
      <c r="N4" s="105"/>
      <c r="O4" s="106" t="s">
        <v>112</v>
      </c>
      <c r="P4" s="68" t="s">
        <v>95</v>
      </c>
      <c r="Q4" s="68" t="s">
        <v>109</v>
      </c>
      <c r="R4" s="68" t="s">
        <v>111</v>
      </c>
      <c r="S4" s="102"/>
    </row>
    <row r="5" spans="1:19" ht="9" customHeight="1">
      <c r="A5" s="15"/>
      <c r="B5" s="326"/>
      <c r="C5" s="327"/>
      <c r="D5" s="327"/>
      <c r="E5" s="327"/>
      <c r="F5" s="327"/>
      <c r="G5" s="327"/>
      <c r="H5" s="327"/>
      <c r="I5" s="327"/>
      <c r="J5" s="328"/>
      <c r="K5" s="329"/>
      <c r="L5" s="329"/>
      <c r="M5" s="329"/>
      <c r="N5" s="328"/>
      <c r="O5" s="329"/>
      <c r="P5" s="329"/>
      <c r="Q5" s="329"/>
      <c r="R5" s="330"/>
      <c r="S5" s="102"/>
    </row>
    <row r="6" spans="1:19" ht="30" customHeight="1">
      <c r="A6" s="15"/>
      <c r="B6" s="107" t="s">
        <v>9</v>
      </c>
      <c r="C6" s="269">
        <f>SUM(I6:I23)</f>
        <v>0</v>
      </c>
      <c r="D6" s="266">
        <f>Ponderaciones!D5</f>
        <v>0.4</v>
      </c>
      <c r="E6" s="263">
        <f>C6*D6</f>
        <v>0</v>
      </c>
      <c r="F6" s="108" t="s">
        <v>13</v>
      </c>
      <c r="G6" s="275">
        <f>SUM(M6:M15)</f>
        <v>3.4</v>
      </c>
      <c r="H6" s="277">
        <f>Ponderaciones!E6</f>
        <v>0</v>
      </c>
      <c r="I6" s="263">
        <f>G6*H6</f>
        <v>0</v>
      </c>
      <c r="J6" s="320" t="s">
        <v>113</v>
      </c>
      <c r="K6" s="295">
        <f>R6</f>
        <v>3.4</v>
      </c>
      <c r="L6" s="289">
        <v>1</v>
      </c>
      <c r="M6" s="287">
        <f>K6*L6</f>
        <v>3.4</v>
      </c>
      <c r="N6" s="109" t="s">
        <v>114</v>
      </c>
      <c r="O6" s="308"/>
      <c r="P6" s="301">
        <v>3.4</v>
      </c>
      <c r="Q6" s="303">
        <v>1</v>
      </c>
      <c r="R6" s="287">
        <f>P6*Q6</f>
        <v>3.4</v>
      </c>
      <c r="S6" s="102"/>
    </row>
    <row r="7" spans="1:19" ht="30.2" customHeight="1">
      <c r="A7" s="15"/>
      <c r="B7" s="110"/>
      <c r="C7" s="270"/>
      <c r="D7" s="267"/>
      <c r="E7" s="264"/>
      <c r="F7" s="279"/>
      <c r="G7" s="282"/>
      <c r="H7" s="283"/>
      <c r="I7" s="264"/>
      <c r="J7" s="292"/>
      <c r="K7" s="311"/>
      <c r="L7" s="290"/>
      <c r="M7" s="288"/>
      <c r="N7" s="111" t="s">
        <v>115</v>
      </c>
      <c r="O7" s="309"/>
      <c r="P7" s="305"/>
      <c r="Q7" s="306"/>
      <c r="R7" s="288"/>
      <c r="S7" s="102"/>
    </row>
    <row r="8" spans="1:19" ht="13.7" customHeight="1">
      <c r="A8" s="15"/>
      <c r="B8" s="112"/>
      <c r="C8" s="270"/>
      <c r="D8" s="267"/>
      <c r="E8" s="264"/>
      <c r="F8" s="280"/>
      <c r="G8" s="282"/>
      <c r="H8" s="283"/>
      <c r="I8" s="264"/>
      <c r="J8" s="320" t="s">
        <v>116</v>
      </c>
      <c r="K8" s="295">
        <f>R8</f>
        <v>0</v>
      </c>
      <c r="L8" s="289"/>
      <c r="M8" s="287">
        <f>K8*L8</f>
        <v>0</v>
      </c>
      <c r="N8" s="113" t="s">
        <v>117</v>
      </c>
      <c r="O8" s="308"/>
      <c r="P8" s="301"/>
      <c r="Q8" s="303">
        <v>1</v>
      </c>
      <c r="R8" s="287">
        <f>P8*Q8</f>
        <v>0</v>
      </c>
      <c r="S8" s="102"/>
    </row>
    <row r="9" spans="1:19" ht="33" customHeight="1">
      <c r="A9" s="15"/>
      <c r="B9" s="112"/>
      <c r="C9" s="270"/>
      <c r="D9" s="267"/>
      <c r="E9" s="264"/>
      <c r="F9" s="280"/>
      <c r="G9" s="282"/>
      <c r="H9" s="283"/>
      <c r="I9" s="264"/>
      <c r="J9" s="292"/>
      <c r="K9" s="311"/>
      <c r="L9" s="290"/>
      <c r="M9" s="288"/>
      <c r="N9" s="111" t="s">
        <v>118</v>
      </c>
      <c r="O9" s="309"/>
      <c r="P9" s="305"/>
      <c r="Q9" s="306"/>
      <c r="R9" s="288"/>
      <c r="S9" s="102"/>
    </row>
    <row r="10" spans="1:19" ht="13.7" customHeight="1">
      <c r="A10" s="15"/>
      <c r="B10" s="112"/>
      <c r="C10" s="270"/>
      <c r="D10" s="267"/>
      <c r="E10" s="264"/>
      <c r="F10" s="280"/>
      <c r="G10" s="282"/>
      <c r="H10" s="283"/>
      <c r="I10" s="264"/>
      <c r="J10" s="293" t="s">
        <v>119</v>
      </c>
      <c r="K10" s="295">
        <f>R10</f>
        <v>0</v>
      </c>
      <c r="L10" s="289"/>
      <c r="M10" s="287">
        <f>K10*L10</f>
        <v>0</v>
      </c>
      <c r="N10" s="113" t="s">
        <v>120</v>
      </c>
      <c r="O10" s="308"/>
      <c r="P10" s="301"/>
      <c r="Q10" s="303">
        <v>1</v>
      </c>
      <c r="R10" s="287">
        <f>P10*Q10</f>
        <v>0</v>
      </c>
      <c r="S10" s="102"/>
    </row>
    <row r="11" spans="1:19" ht="29.65" customHeight="1">
      <c r="A11" s="15"/>
      <c r="B11" s="112"/>
      <c r="C11" s="270"/>
      <c r="D11" s="267"/>
      <c r="E11" s="264"/>
      <c r="F11" s="280"/>
      <c r="G11" s="282"/>
      <c r="H11" s="283"/>
      <c r="I11" s="264"/>
      <c r="J11" s="331"/>
      <c r="K11" s="311"/>
      <c r="L11" s="290"/>
      <c r="M11" s="288"/>
      <c r="N11" s="114" t="s">
        <v>121</v>
      </c>
      <c r="O11" s="309"/>
      <c r="P11" s="305"/>
      <c r="Q11" s="306"/>
      <c r="R11" s="288"/>
      <c r="S11" s="102"/>
    </row>
    <row r="12" spans="1:19" ht="13.7" customHeight="1">
      <c r="A12" s="15"/>
      <c r="B12" s="112"/>
      <c r="C12" s="270"/>
      <c r="D12" s="267"/>
      <c r="E12" s="264"/>
      <c r="F12" s="280"/>
      <c r="G12" s="282"/>
      <c r="H12" s="283"/>
      <c r="I12" s="264"/>
      <c r="J12" s="293" t="s">
        <v>122</v>
      </c>
      <c r="K12" s="295">
        <f>R12</f>
        <v>0</v>
      </c>
      <c r="L12" s="289"/>
      <c r="M12" s="287">
        <f>K12*L12</f>
        <v>0</v>
      </c>
      <c r="N12" s="113" t="s">
        <v>123</v>
      </c>
      <c r="O12" s="308"/>
      <c r="P12" s="301"/>
      <c r="Q12" s="303">
        <v>1</v>
      </c>
      <c r="R12" s="287">
        <f>P12*Q12</f>
        <v>0</v>
      </c>
      <c r="S12" s="102"/>
    </row>
    <row r="13" spans="1:19" ht="29.65" customHeight="1">
      <c r="A13" s="15"/>
      <c r="B13" s="112"/>
      <c r="C13" s="270"/>
      <c r="D13" s="267"/>
      <c r="E13" s="264"/>
      <c r="F13" s="280"/>
      <c r="G13" s="282"/>
      <c r="H13" s="283"/>
      <c r="I13" s="264"/>
      <c r="J13" s="331"/>
      <c r="K13" s="311"/>
      <c r="L13" s="290"/>
      <c r="M13" s="288"/>
      <c r="N13" s="111" t="s">
        <v>124</v>
      </c>
      <c r="O13" s="309"/>
      <c r="P13" s="305"/>
      <c r="Q13" s="306"/>
      <c r="R13" s="288"/>
      <c r="S13" s="102"/>
    </row>
    <row r="14" spans="1:19" ht="13.7" customHeight="1">
      <c r="A14" s="15"/>
      <c r="B14" s="112"/>
      <c r="C14" s="270"/>
      <c r="D14" s="267"/>
      <c r="E14" s="264"/>
      <c r="F14" s="280"/>
      <c r="G14" s="282"/>
      <c r="H14" s="283"/>
      <c r="I14" s="264"/>
      <c r="J14" s="293" t="s">
        <v>113</v>
      </c>
      <c r="K14" s="295">
        <f>R14</f>
        <v>0</v>
      </c>
      <c r="L14" s="289"/>
      <c r="M14" s="287">
        <f>K14*L14</f>
        <v>0</v>
      </c>
      <c r="N14" s="109" t="s">
        <v>114</v>
      </c>
      <c r="O14" s="308"/>
      <c r="P14" s="301"/>
      <c r="Q14" s="303">
        <v>1</v>
      </c>
      <c r="R14" s="287">
        <f>P14*Q14</f>
        <v>0</v>
      </c>
      <c r="S14" s="102"/>
    </row>
    <row r="15" spans="1:19" ht="39.200000000000003" customHeight="1">
      <c r="A15" s="15"/>
      <c r="B15" s="112"/>
      <c r="C15" s="270"/>
      <c r="D15" s="267"/>
      <c r="E15" s="264"/>
      <c r="F15" s="281"/>
      <c r="G15" s="276"/>
      <c r="H15" s="278"/>
      <c r="I15" s="265"/>
      <c r="J15" s="294"/>
      <c r="K15" s="296"/>
      <c r="L15" s="319"/>
      <c r="M15" s="297"/>
      <c r="N15" s="115" t="s">
        <v>125</v>
      </c>
      <c r="O15" s="310"/>
      <c r="P15" s="302"/>
      <c r="Q15" s="304"/>
      <c r="R15" s="297"/>
      <c r="S15" s="102"/>
    </row>
    <row r="16" spans="1:19" ht="13.5" customHeight="1">
      <c r="A16" s="15"/>
      <c r="B16" s="112"/>
      <c r="C16" s="270"/>
      <c r="D16" s="267"/>
      <c r="E16" s="264"/>
      <c r="F16" s="116"/>
      <c r="G16" s="117"/>
      <c r="H16" s="118"/>
      <c r="I16" s="119"/>
      <c r="J16" s="346"/>
      <c r="K16" s="347"/>
      <c r="L16" s="120">
        <f>SUM(L6:L15)</f>
        <v>1</v>
      </c>
      <c r="M16" s="285"/>
      <c r="N16" s="284"/>
      <c r="O16" s="121"/>
      <c r="P16" s="122"/>
      <c r="Q16" s="123"/>
      <c r="R16" s="124"/>
      <c r="S16" s="102"/>
    </row>
    <row r="17" spans="1:19" ht="19.5" customHeight="1">
      <c r="A17" s="15"/>
      <c r="B17" s="112"/>
      <c r="C17" s="270"/>
      <c r="D17" s="267"/>
      <c r="E17" s="264"/>
      <c r="F17" s="108" t="s">
        <v>15</v>
      </c>
      <c r="G17" s="275">
        <f>SUM(M17:M20)</f>
        <v>3.2</v>
      </c>
      <c r="H17" s="277">
        <f>Ponderaciones!E7</f>
        <v>0</v>
      </c>
      <c r="I17" s="263">
        <f>G17*H17</f>
        <v>0</v>
      </c>
      <c r="J17" s="314" t="s">
        <v>126</v>
      </c>
      <c r="K17" s="295">
        <f>R17</f>
        <v>3.2</v>
      </c>
      <c r="L17" s="289">
        <v>1</v>
      </c>
      <c r="M17" s="287">
        <f>K17*L17</f>
        <v>3.2</v>
      </c>
      <c r="N17" s="125" t="s">
        <v>127</v>
      </c>
      <c r="O17" s="308"/>
      <c r="P17" s="301">
        <v>3.2</v>
      </c>
      <c r="Q17" s="303">
        <v>1</v>
      </c>
      <c r="R17" s="287">
        <f>P17*Q17</f>
        <v>3.2</v>
      </c>
      <c r="S17" s="102"/>
    </row>
    <row r="18" spans="1:19" ht="30.2" customHeight="1">
      <c r="A18" s="15"/>
      <c r="B18" s="112"/>
      <c r="C18" s="270"/>
      <c r="D18" s="267"/>
      <c r="E18" s="264"/>
      <c r="F18" s="279"/>
      <c r="G18" s="282"/>
      <c r="H18" s="283"/>
      <c r="I18" s="264"/>
      <c r="J18" s="315"/>
      <c r="K18" s="311"/>
      <c r="L18" s="290"/>
      <c r="M18" s="288"/>
      <c r="N18" s="111" t="s">
        <v>128</v>
      </c>
      <c r="O18" s="309"/>
      <c r="P18" s="305"/>
      <c r="Q18" s="306"/>
      <c r="R18" s="288"/>
      <c r="S18" s="102"/>
    </row>
    <row r="19" spans="1:19" ht="13.7" customHeight="1">
      <c r="A19" s="15"/>
      <c r="B19" s="112"/>
      <c r="C19" s="270"/>
      <c r="D19" s="267"/>
      <c r="E19" s="264"/>
      <c r="F19" s="280"/>
      <c r="G19" s="282"/>
      <c r="H19" s="283"/>
      <c r="I19" s="264"/>
      <c r="J19" s="293" t="s">
        <v>129</v>
      </c>
      <c r="K19" s="295">
        <f>R19</f>
        <v>0</v>
      </c>
      <c r="L19" s="289"/>
      <c r="M19" s="287">
        <f>K19*L19</f>
        <v>0</v>
      </c>
      <c r="N19" s="126" t="s">
        <v>130</v>
      </c>
      <c r="O19" s="308"/>
      <c r="P19" s="301"/>
      <c r="Q19" s="303">
        <v>1</v>
      </c>
      <c r="R19" s="287">
        <f>P19*Q19</f>
        <v>0</v>
      </c>
      <c r="S19" s="102"/>
    </row>
    <row r="20" spans="1:19" ht="39.200000000000003" customHeight="1">
      <c r="A20" s="15"/>
      <c r="B20" s="112"/>
      <c r="C20" s="270"/>
      <c r="D20" s="267"/>
      <c r="E20" s="264"/>
      <c r="F20" s="281"/>
      <c r="G20" s="276"/>
      <c r="H20" s="278"/>
      <c r="I20" s="265"/>
      <c r="J20" s="294"/>
      <c r="K20" s="296"/>
      <c r="L20" s="319"/>
      <c r="M20" s="297"/>
      <c r="N20" s="115" t="s">
        <v>131</v>
      </c>
      <c r="O20" s="310"/>
      <c r="P20" s="302"/>
      <c r="Q20" s="304"/>
      <c r="R20" s="297"/>
      <c r="S20" s="102"/>
    </row>
    <row r="21" spans="1:19" ht="13.5" customHeight="1">
      <c r="A21" s="15"/>
      <c r="B21" s="112"/>
      <c r="C21" s="270"/>
      <c r="D21" s="267"/>
      <c r="E21" s="264"/>
      <c r="F21" s="116"/>
      <c r="G21" s="117"/>
      <c r="H21" s="118"/>
      <c r="I21" s="119"/>
      <c r="J21" s="117"/>
      <c r="K21" s="117"/>
      <c r="L21" s="127"/>
      <c r="M21" s="284"/>
      <c r="N21" s="284"/>
      <c r="O21" s="117"/>
      <c r="P21" s="122"/>
      <c r="Q21" s="123"/>
      <c r="R21" s="124"/>
      <c r="S21" s="102"/>
    </row>
    <row r="22" spans="1:19" ht="25.7" customHeight="1">
      <c r="A22" s="15"/>
      <c r="B22" s="112"/>
      <c r="C22" s="270"/>
      <c r="D22" s="267"/>
      <c r="E22" s="264"/>
      <c r="F22" s="108" t="s">
        <v>17</v>
      </c>
      <c r="G22" s="275">
        <f>SUM(M22:M23)</f>
        <v>4.2</v>
      </c>
      <c r="H22" s="277">
        <f>Ponderaciones!E8</f>
        <v>0</v>
      </c>
      <c r="I22" s="263">
        <f>G22*H22</f>
        <v>0</v>
      </c>
      <c r="J22" s="314" t="s">
        <v>132</v>
      </c>
      <c r="K22" s="321">
        <f>R22</f>
        <v>4.2</v>
      </c>
      <c r="L22" s="340">
        <v>1</v>
      </c>
      <c r="M22" s="307">
        <f>K22*L22</f>
        <v>4.2</v>
      </c>
      <c r="N22" s="125" t="s">
        <v>133</v>
      </c>
      <c r="O22" s="339"/>
      <c r="P22" s="301">
        <v>4.2</v>
      </c>
      <c r="Q22" s="303">
        <v>1</v>
      </c>
      <c r="R22" s="287">
        <f>P22*Q22</f>
        <v>4.2</v>
      </c>
      <c r="S22" s="102"/>
    </row>
    <row r="23" spans="1:19" ht="30.75" customHeight="1">
      <c r="A23" s="15"/>
      <c r="B23" s="128"/>
      <c r="C23" s="271"/>
      <c r="D23" s="268"/>
      <c r="E23" s="265"/>
      <c r="F23" s="129"/>
      <c r="G23" s="276"/>
      <c r="H23" s="278"/>
      <c r="I23" s="265"/>
      <c r="J23" s="294"/>
      <c r="K23" s="296"/>
      <c r="L23" s="319"/>
      <c r="M23" s="297"/>
      <c r="N23" s="115" t="s">
        <v>134</v>
      </c>
      <c r="O23" s="310"/>
      <c r="P23" s="302"/>
      <c r="Q23" s="304"/>
      <c r="R23" s="297"/>
      <c r="S23" s="102"/>
    </row>
    <row r="24" spans="1:19" ht="13.5" customHeight="1">
      <c r="A24" s="15"/>
      <c r="B24" s="130"/>
      <c r="C24" s="131"/>
      <c r="D24" s="131"/>
      <c r="E24" s="131"/>
      <c r="F24" s="131"/>
      <c r="G24" s="117"/>
      <c r="H24" s="127">
        <f>SUM(H6,H17,H22)</f>
        <v>0</v>
      </c>
      <c r="I24" s="284"/>
      <c r="J24" s="284"/>
      <c r="K24" s="121"/>
      <c r="L24" s="120">
        <f>SUM(L22:L23)</f>
        <v>1</v>
      </c>
      <c r="M24" s="285"/>
      <c r="N24" s="286"/>
      <c r="O24" s="132"/>
      <c r="P24" s="133"/>
      <c r="Q24" s="134"/>
      <c r="R24" s="135"/>
      <c r="S24" s="102"/>
    </row>
    <row r="25" spans="1:19" ht="17.649999999999999" customHeight="1">
      <c r="A25" s="15"/>
      <c r="B25" s="107" t="s">
        <v>20</v>
      </c>
      <c r="C25" s="269">
        <f>SUM(I25:I44)</f>
        <v>1.5</v>
      </c>
      <c r="D25" s="266">
        <f>Ponderaciones!D11</f>
        <v>0.3</v>
      </c>
      <c r="E25" s="263">
        <f>C25*D25</f>
        <v>0.44999999999999996</v>
      </c>
      <c r="F25" s="108" t="s">
        <v>22</v>
      </c>
      <c r="G25" s="275">
        <f>SUM(M25:M30)</f>
        <v>5</v>
      </c>
      <c r="H25" s="277">
        <f>Ponderaciones!E12</f>
        <v>0.3</v>
      </c>
      <c r="I25" s="263">
        <f>G25*H25</f>
        <v>1.5</v>
      </c>
      <c r="J25" s="291" t="s">
        <v>135</v>
      </c>
      <c r="K25" s="295">
        <f>R25</f>
        <v>5</v>
      </c>
      <c r="L25" s="289">
        <v>1</v>
      </c>
      <c r="M25" s="287">
        <f>K25*L25</f>
        <v>5</v>
      </c>
      <c r="N25" s="126" t="s">
        <v>136</v>
      </c>
      <c r="O25" s="308"/>
      <c r="P25" s="301">
        <v>5</v>
      </c>
      <c r="Q25" s="303">
        <v>1</v>
      </c>
      <c r="R25" s="287">
        <f>P25*Q25</f>
        <v>5</v>
      </c>
      <c r="S25" s="102"/>
    </row>
    <row r="26" spans="1:19" ht="48.2" customHeight="1">
      <c r="A26" s="15"/>
      <c r="B26" s="110"/>
      <c r="C26" s="270"/>
      <c r="D26" s="267"/>
      <c r="E26" s="264"/>
      <c r="F26" s="279"/>
      <c r="G26" s="282"/>
      <c r="H26" s="283"/>
      <c r="I26" s="264"/>
      <c r="J26" s="292"/>
      <c r="K26" s="311"/>
      <c r="L26" s="290"/>
      <c r="M26" s="288"/>
      <c r="N26" s="111" t="s">
        <v>137</v>
      </c>
      <c r="O26" s="309"/>
      <c r="P26" s="305"/>
      <c r="Q26" s="306"/>
      <c r="R26" s="288"/>
      <c r="S26" s="102"/>
    </row>
    <row r="27" spans="1:19" ht="20.65" customHeight="1">
      <c r="A27" s="15"/>
      <c r="B27" s="112"/>
      <c r="C27" s="270"/>
      <c r="D27" s="267"/>
      <c r="E27" s="264"/>
      <c r="F27" s="280"/>
      <c r="G27" s="282"/>
      <c r="H27" s="283"/>
      <c r="I27" s="264"/>
      <c r="J27" s="293" t="s">
        <v>138</v>
      </c>
      <c r="K27" s="295">
        <f>R27</f>
        <v>0</v>
      </c>
      <c r="L27" s="289"/>
      <c r="M27" s="287">
        <f>K27*L27</f>
        <v>0</v>
      </c>
      <c r="N27" s="126" t="s">
        <v>139</v>
      </c>
      <c r="O27" s="308"/>
      <c r="P27" s="301"/>
      <c r="Q27" s="303">
        <v>1</v>
      </c>
      <c r="R27" s="287">
        <f>P27*Q27</f>
        <v>0</v>
      </c>
      <c r="S27" s="102"/>
    </row>
    <row r="28" spans="1:19" ht="47.65" customHeight="1">
      <c r="A28" s="15"/>
      <c r="B28" s="112"/>
      <c r="C28" s="270"/>
      <c r="D28" s="267"/>
      <c r="E28" s="264"/>
      <c r="F28" s="280"/>
      <c r="G28" s="282"/>
      <c r="H28" s="283"/>
      <c r="I28" s="264"/>
      <c r="J28" s="315"/>
      <c r="K28" s="311"/>
      <c r="L28" s="290"/>
      <c r="M28" s="288"/>
      <c r="N28" s="111" t="s">
        <v>140</v>
      </c>
      <c r="O28" s="309"/>
      <c r="P28" s="305"/>
      <c r="Q28" s="306"/>
      <c r="R28" s="288"/>
      <c r="S28" s="102"/>
    </row>
    <row r="29" spans="1:19" ht="13.7" customHeight="1">
      <c r="A29" s="15"/>
      <c r="B29" s="112"/>
      <c r="C29" s="270"/>
      <c r="D29" s="267"/>
      <c r="E29" s="264"/>
      <c r="F29" s="280"/>
      <c r="G29" s="282"/>
      <c r="H29" s="283"/>
      <c r="I29" s="264"/>
      <c r="J29" s="293" t="s">
        <v>135</v>
      </c>
      <c r="K29" s="295">
        <f>R29</f>
        <v>0</v>
      </c>
      <c r="L29" s="289"/>
      <c r="M29" s="287">
        <f>K29*L29</f>
        <v>0</v>
      </c>
      <c r="N29" s="126" t="s">
        <v>136</v>
      </c>
      <c r="O29" s="308"/>
      <c r="P29" s="301"/>
      <c r="Q29" s="303">
        <v>1</v>
      </c>
      <c r="R29" s="287">
        <f>P29*Q29</f>
        <v>0</v>
      </c>
      <c r="S29" s="102"/>
    </row>
    <row r="30" spans="1:19" ht="30.2" customHeight="1">
      <c r="A30" s="15"/>
      <c r="B30" s="112"/>
      <c r="C30" s="270"/>
      <c r="D30" s="267"/>
      <c r="E30" s="264"/>
      <c r="F30" s="281"/>
      <c r="G30" s="276"/>
      <c r="H30" s="278"/>
      <c r="I30" s="265"/>
      <c r="J30" s="294"/>
      <c r="K30" s="296"/>
      <c r="L30" s="319"/>
      <c r="M30" s="297"/>
      <c r="N30" s="115" t="s">
        <v>141</v>
      </c>
      <c r="O30" s="310"/>
      <c r="P30" s="302"/>
      <c r="Q30" s="304"/>
      <c r="R30" s="297"/>
      <c r="S30" s="102"/>
    </row>
    <row r="31" spans="1:19" ht="13.5" customHeight="1">
      <c r="A31" s="15"/>
      <c r="B31" s="112"/>
      <c r="C31" s="270"/>
      <c r="D31" s="267"/>
      <c r="E31" s="264"/>
      <c r="F31" s="116"/>
      <c r="G31" s="117"/>
      <c r="H31" s="118"/>
      <c r="I31" s="119"/>
      <c r="J31" s="117"/>
      <c r="K31" s="117"/>
      <c r="L31" s="127"/>
      <c r="M31" s="284"/>
      <c r="N31" s="284"/>
      <c r="O31" s="117"/>
      <c r="P31" s="122"/>
      <c r="Q31" s="123"/>
      <c r="R31" s="124"/>
      <c r="S31" s="102"/>
    </row>
    <row r="32" spans="1:19" ht="14.65" customHeight="1">
      <c r="A32" s="15"/>
      <c r="B32" s="112"/>
      <c r="C32" s="270"/>
      <c r="D32" s="267"/>
      <c r="E32" s="264"/>
      <c r="F32" s="108" t="s">
        <v>24</v>
      </c>
      <c r="G32" s="275">
        <f>SUM(M32)</f>
        <v>2.8</v>
      </c>
      <c r="H32" s="277">
        <f>Ponderaciones!E13</f>
        <v>0</v>
      </c>
      <c r="I32" s="263">
        <f>G32*H32</f>
        <v>0</v>
      </c>
      <c r="J32" s="314" t="s">
        <v>142</v>
      </c>
      <c r="K32" s="321">
        <f>R32</f>
        <v>2.8</v>
      </c>
      <c r="L32" s="340">
        <v>1</v>
      </c>
      <c r="M32" s="307">
        <f>K32*L32</f>
        <v>2.8</v>
      </c>
      <c r="N32" s="125" t="s">
        <v>143</v>
      </c>
      <c r="O32" s="339"/>
      <c r="P32" s="301">
        <v>2.8</v>
      </c>
      <c r="Q32" s="303">
        <v>1</v>
      </c>
      <c r="R32" s="287">
        <f>P32*Q32</f>
        <v>2.8</v>
      </c>
      <c r="S32" s="102"/>
    </row>
    <row r="33" spans="1:19" ht="30.75" customHeight="1">
      <c r="A33" s="15"/>
      <c r="B33" s="112"/>
      <c r="C33" s="270"/>
      <c r="D33" s="267"/>
      <c r="E33" s="264"/>
      <c r="F33" s="129"/>
      <c r="G33" s="276"/>
      <c r="H33" s="278"/>
      <c r="I33" s="265"/>
      <c r="J33" s="294"/>
      <c r="K33" s="296"/>
      <c r="L33" s="319"/>
      <c r="M33" s="297"/>
      <c r="N33" s="115" t="s">
        <v>144</v>
      </c>
      <c r="O33" s="310"/>
      <c r="P33" s="302"/>
      <c r="Q33" s="304"/>
      <c r="R33" s="297"/>
      <c r="S33" s="102"/>
    </row>
    <row r="34" spans="1:19" ht="13.5" customHeight="1">
      <c r="A34" s="15"/>
      <c r="B34" s="112"/>
      <c r="C34" s="270"/>
      <c r="D34" s="267"/>
      <c r="E34" s="264"/>
      <c r="F34" s="116"/>
      <c r="G34" s="117"/>
      <c r="H34" s="118"/>
      <c r="I34" s="119"/>
      <c r="J34" s="117"/>
      <c r="K34" s="117"/>
      <c r="L34" s="127"/>
      <c r="M34" s="284"/>
      <c r="N34" s="284"/>
      <c r="O34" s="117"/>
      <c r="P34" s="122"/>
      <c r="Q34" s="123"/>
      <c r="R34" s="124"/>
      <c r="S34" s="102"/>
    </row>
    <row r="35" spans="1:19" ht="14.65" customHeight="1">
      <c r="A35" s="15"/>
      <c r="B35" s="112"/>
      <c r="C35" s="270"/>
      <c r="D35" s="267"/>
      <c r="E35" s="264"/>
      <c r="F35" s="108" t="s">
        <v>26</v>
      </c>
      <c r="G35" s="275">
        <f>SUM(M35)</f>
        <v>1.2</v>
      </c>
      <c r="H35" s="277">
        <f>Ponderaciones!E14</f>
        <v>0</v>
      </c>
      <c r="I35" s="263">
        <f>G35*H35</f>
        <v>0</v>
      </c>
      <c r="J35" s="291" t="s">
        <v>145</v>
      </c>
      <c r="K35" s="321">
        <f>R35</f>
        <v>1.2</v>
      </c>
      <c r="L35" s="340">
        <v>1</v>
      </c>
      <c r="M35" s="307">
        <f>K35*L35</f>
        <v>1.2</v>
      </c>
      <c r="N35" s="125" t="s">
        <v>146</v>
      </c>
      <c r="O35" s="339"/>
      <c r="P35" s="301">
        <v>1.2</v>
      </c>
      <c r="Q35" s="303">
        <v>1</v>
      </c>
      <c r="R35" s="287">
        <f>P35*Q35</f>
        <v>1.2</v>
      </c>
      <c r="S35" s="102"/>
    </row>
    <row r="36" spans="1:19" ht="48.75" customHeight="1">
      <c r="A36" s="15"/>
      <c r="B36" s="112"/>
      <c r="C36" s="270"/>
      <c r="D36" s="267"/>
      <c r="E36" s="264"/>
      <c r="F36" s="129"/>
      <c r="G36" s="276"/>
      <c r="H36" s="278"/>
      <c r="I36" s="265"/>
      <c r="J36" s="316"/>
      <c r="K36" s="296"/>
      <c r="L36" s="319"/>
      <c r="M36" s="297"/>
      <c r="N36" s="115" t="s">
        <v>147</v>
      </c>
      <c r="O36" s="310"/>
      <c r="P36" s="302"/>
      <c r="Q36" s="304"/>
      <c r="R36" s="297"/>
      <c r="S36" s="102"/>
    </row>
    <row r="37" spans="1:19" ht="13.5" customHeight="1">
      <c r="A37" s="15"/>
      <c r="B37" s="112"/>
      <c r="C37" s="270"/>
      <c r="D37" s="267"/>
      <c r="E37" s="264"/>
      <c r="F37" s="116"/>
      <c r="G37" s="117"/>
      <c r="H37" s="118"/>
      <c r="I37" s="119"/>
      <c r="J37" s="117"/>
      <c r="K37" s="117"/>
      <c r="L37" s="127"/>
      <c r="M37" s="284"/>
      <c r="N37" s="284"/>
      <c r="O37" s="117"/>
      <c r="P37" s="122"/>
      <c r="Q37" s="123"/>
      <c r="R37" s="124"/>
      <c r="S37" s="102"/>
    </row>
    <row r="38" spans="1:19" ht="14.65" customHeight="1">
      <c r="A38" s="15"/>
      <c r="B38" s="112"/>
      <c r="C38" s="270"/>
      <c r="D38" s="267"/>
      <c r="E38" s="264"/>
      <c r="F38" s="108" t="s">
        <v>28</v>
      </c>
      <c r="G38" s="275">
        <f>SUM(M38)</f>
        <v>0</v>
      </c>
      <c r="H38" s="277">
        <f>Ponderaciones!E15</f>
        <v>0</v>
      </c>
      <c r="I38" s="263">
        <f>G38*H38</f>
        <v>0</v>
      </c>
      <c r="J38" s="314" t="s">
        <v>148</v>
      </c>
      <c r="K38" s="321">
        <f>R38</f>
        <v>0</v>
      </c>
      <c r="L38" s="340"/>
      <c r="M38" s="307">
        <f>K38*L38</f>
        <v>0</v>
      </c>
      <c r="N38" s="125" t="s">
        <v>149</v>
      </c>
      <c r="O38" s="339"/>
      <c r="P38" s="301"/>
      <c r="Q38" s="303">
        <v>1</v>
      </c>
      <c r="R38" s="287">
        <f>P38*Q38</f>
        <v>0</v>
      </c>
      <c r="S38" s="102"/>
    </row>
    <row r="39" spans="1:19" ht="30.75" customHeight="1">
      <c r="A39" s="15"/>
      <c r="B39" s="112"/>
      <c r="C39" s="270"/>
      <c r="D39" s="267"/>
      <c r="E39" s="264"/>
      <c r="F39" s="136"/>
      <c r="G39" s="276"/>
      <c r="H39" s="278"/>
      <c r="I39" s="265"/>
      <c r="J39" s="294"/>
      <c r="K39" s="296"/>
      <c r="L39" s="319"/>
      <c r="M39" s="297"/>
      <c r="N39" s="115" t="s">
        <v>150</v>
      </c>
      <c r="O39" s="310"/>
      <c r="P39" s="302"/>
      <c r="Q39" s="304"/>
      <c r="R39" s="297"/>
      <c r="S39" s="102"/>
    </row>
    <row r="40" spans="1:19" ht="13.5" customHeight="1">
      <c r="A40" s="15"/>
      <c r="B40" s="112"/>
      <c r="C40" s="270"/>
      <c r="D40" s="267"/>
      <c r="E40" s="264"/>
      <c r="F40" s="116"/>
      <c r="G40" s="117"/>
      <c r="H40" s="118"/>
      <c r="I40" s="119"/>
      <c r="J40" s="137"/>
      <c r="K40" s="121"/>
      <c r="L40" s="120"/>
      <c r="M40" s="285"/>
      <c r="N40" s="286"/>
      <c r="O40" s="121"/>
      <c r="P40" s="122"/>
      <c r="Q40" s="123"/>
      <c r="R40" s="124"/>
      <c r="S40" s="102"/>
    </row>
    <row r="41" spans="1:19" ht="14.65" customHeight="1">
      <c r="A41" s="15"/>
      <c r="B41" s="112"/>
      <c r="C41" s="270"/>
      <c r="D41" s="267"/>
      <c r="E41" s="264"/>
      <c r="F41" s="108" t="s">
        <v>30</v>
      </c>
      <c r="G41" s="275">
        <f>SUM(M41:M42)</f>
        <v>0</v>
      </c>
      <c r="H41" s="277">
        <f>Ponderaciones!E16</f>
        <v>0</v>
      </c>
      <c r="I41" s="263">
        <f>G41*H41</f>
        <v>0</v>
      </c>
      <c r="J41" s="293" t="s">
        <v>151</v>
      </c>
      <c r="K41" s="295">
        <f>R41</f>
        <v>0</v>
      </c>
      <c r="L41" s="289"/>
      <c r="M41" s="287">
        <f>K41*L41</f>
        <v>0</v>
      </c>
      <c r="N41" s="126" t="s">
        <v>152</v>
      </c>
      <c r="O41" s="308"/>
      <c r="P41" s="301"/>
      <c r="Q41" s="303">
        <v>1</v>
      </c>
      <c r="R41" s="287">
        <f>P41*Q41</f>
        <v>0</v>
      </c>
      <c r="S41" s="102"/>
    </row>
    <row r="42" spans="1:19" ht="120.75" customHeight="1">
      <c r="A42" s="15"/>
      <c r="B42" s="112"/>
      <c r="C42" s="270"/>
      <c r="D42" s="267"/>
      <c r="E42" s="264"/>
      <c r="F42" s="138"/>
      <c r="G42" s="276"/>
      <c r="H42" s="278"/>
      <c r="I42" s="265"/>
      <c r="J42" s="294"/>
      <c r="K42" s="296"/>
      <c r="L42" s="319"/>
      <c r="M42" s="297"/>
      <c r="N42" s="115" t="s">
        <v>153</v>
      </c>
      <c r="O42" s="310"/>
      <c r="P42" s="302"/>
      <c r="Q42" s="304"/>
      <c r="R42" s="297"/>
      <c r="S42" s="102"/>
    </row>
    <row r="43" spans="1:19" ht="13.5" customHeight="1">
      <c r="A43" s="15"/>
      <c r="B43" s="112"/>
      <c r="C43" s="270"/>
      <c r="D43" s="267"/>
      <c r="E43" s="264"/>
      <c r="F43" s="139"/>
      <c r="G43" s="117"/>
      <c r="H43" s="118"/>
      <c r="I43" s="119"/>
      <c r="J43" s="117"/>
      <c r="K43" s="117"/>
      <c r="L43" s="127"/>
      <c r="M43" s="284"/>
      <c r="N43" s="284"/>
      <c r="O43" s="117"/>
      <c r="P43" s="122"/>
      <c r="Q43" s="123"/>
      <c r="R43" s="124"/>
      <c r="S43" s="102"/>
    </row>
    <row r="44" spans="1:19" ht="12.75" customHeight="1">
      <c r="A44" s="15"/>
      <c r="B44" s="112"/>
      <c r="C44" s="270"/>
      <c r="D44" s="267"/>
      <c r="E44" s="298"/>
      <c r="F44" s="140"/>
      <c r="G44" s="332"/>
      <c r="H44" s="277"/>
      <c r="I44" s="263"/>
      <c r="J44" s="317"/>
      <c r="K44" s="321"/>
      <c r="L44" s="337"/>
      <c r="M44" s="307"/>
      <c r="N44" s="141"/>
      <c r="O44" s="339"/>
      <c r="P44" s="301"/>
      <c r="Q44" s="303"/>
      <c r="R44" s="287"/>
      <c r="S44" s="102"/>
    </row>
    <row r="45" spans="1:19" ht="13.5" customHeight="1">
      <c r="A45" s="15"/>
      <c r="B45" s="128"/>
      <c r="C45" s="271"/>
      <c r="D45" s="268"/>
      <c r="E45" s="299"/>
      <c r="F45" s="142"/>
      <c r="G45" s="333"/>
      <c r="H45" s="278"/>
      <c r="I45" s="265"/>
      <c r="J45" s="318"/>
      <c r="K45" s="296"/>
      <c r="L45" s="338"/>
      <c r="M45" s="297"/>
      <c r="N45" s="143"/>
      <c r="O45" s="310"/>
      <c r="P45" s="302"/>
      <c r="Q45" s="304"/>
      <c r="R45" s="297"/>
      <c r="S45" s="102"/>
    </row>
    <row r="46" spans="1:19" ht="13.5" customHeight="1">
      <c r="A46" s="15"/>
      <c r="B46" s="130"/>
      <c r="C46" s="131"/>
      <c r="D46" s="131"/>
      <c r="E46" s="131"/>
      <c r="F46" s="69"/>
      <c r="G46" s="144"/>
      <c r="H46" s="145">
        <f>SUM(H25,H32,H35,H38,H41,H44)</f>
        <v>0.3</v>
      </c>
      <c r="I46" s="284"/>
      <c r="J46" s="284"/>
      <c r="K46" s="117"/>
      <c r="L46" s="127"/>
      <c r="M46" s="284"/>
      <c r="N46" s="284"/>
      <c r="O46" s="131"/>
      <c r="P46" s="133"/>
      <c r="Q46" s="134"/>
      <c r="R46" s="135"/>
      <c r="S46" s="102"/>
    </row>
    <row r="47" spans="1:19" ht="48.75" customHeight="1">
      <c r="A47" s="15"/>
      <c r="B47" s="107" t="s">
        <v>32</v>
      </c>
      <c r="C47" s="269">
        <f>SUM(I47:I61)</f>
        <v>2.5</v>
      </c>
      <c r="D47" s="266">
        <f>Ponderaciones!D20</f>
        <v>0</v>
      </c>
      <c r="E47" s="263">
        <f>C47*D47</f>
        <v>0</v>
      </c>
      <c r="F47" s="108" t="s">
        <v>34</v>
      </c>
      <c r="G47" s="275">
        <f>SUM(M47:M48)</f>
        <v>2</v>
      </c>
      <c r="H47" s="277">
        <f>Ponderaciones!E21</f>
        <v>0.5</v>
      </c>
      <c r="I47" s="263">
        <f>G47*H47</f>
        <v>1</v>
      </c>
      <c r="J47" s="314" t="s">
        <v>154</v>
      </c>
      <c r="K47" s="321">
        <f>R47</f>
        <v>2</v>
      </c>
      <c r="L47" s="340">
        <v>1</v>
      </c>
      <c r="M47" s="307">
        <f>K47*L47</f>
        <v>2</v>
      </c>
      <c r="N47" s="125" t="s">
        <v>155</v>
      </c>
      <c r="O47" s="339"/>
      <c r="P47" s="301">
        <v>2</v>
      </c>
      <c r="Q47" s="303">
        <v>1</v>
      </c>
      <c r="R47" s="287">
        <f>P47*Q47</f>
        <v>2</v>
      </c>
      <c r="S47" s="102"/>
    </row>
    <row r="48" spans="1:19" ht="66.75" customHeight="1">
      <c r="A48" s="15"/>
      <c r="B48" s="110"/>
      <c r="C48" s="270"/>
      <c r="D48" s="267"/>
      <c r="E48" s="264"/>
      <c r="F48" s="129"/>
      <c r="G48" s="276"/>
      <c r="H48" s="278"/>
      <c r="I48" s="265"/>
      <c r="J48" s="294"/>
      <c r="K48" s="296"/>
      <c r="L48" s="319"/>
      <c r="M48" s="297"/>
      <c r="N48" s="115" t="s">
        <v>156</v>
      </c>
      <c r="O48" s="310"/>
      <c r="P48" s="302"/>
      <c r="Q48" s="304"/>
      <c r="R48" s="297"/>
      <c r="S48" s="102"/>
    </row>
    <row r="49" spans="1:19" ht="13.5" customHeight="1">
      <c r="A49" s="15"/>
      <c r="B49" s="112"/>
      <c r="C49" s="270"/>
      <c r="D49" s="267"/>
      <c r="E49" s="264"/>
      <c r="F49" s="116"/>
      <c r="G49" s="117"/>
      <c r="H49" s="118"/>
      <c r="I49" s="119"/>
      <c r="J49" s="117"/>
      <c r="K49" s="117"/>
      <c r="L49" s="127"/>
      <c r="M49" s="284"/>
      <c r="N49" s="284"/>
      <c r="O49" s="117"/>
      <c r="P49" s="122"/>
      <c r="Q49" s="123"/>
      <c r="R49" s="124"/>
      <c r="S49" s="102"/>
    </row>
    <row r="50" spans="1:19" ht="14.65" customHeight="1">
      <c r="A50" s="15"/>
      <c r="B50" s="112"/>
      <c r="C50" s="270"/>
      <c r="D50" s="267"/>
      <c r="E50" s="264"/>
      <c r="F50" s="108" t="s">
        <v>36</v>
      </c>
      <c r="G50" s="275">
        <f>SUM(M50:M51)</f>
        <v>3</v>
      </c>
      <c r="H50" s="277">
        <f>Ponderaciones!E22</f>
        <v>0.5</v>
      </c>
      <c r="I50" s="263">
        <f>G50*H50</f>
        <v>1.5</v>
      </c>
      <c r="J50" s="314" t="s">
        <v>157</v>
      </c>
      <c r="K50" s="321">
        <f>R50</f>
        <v>3</v>
      </c>
      <c r="L50" s="340">
        <v>1</v>
      </c>
      <c r="M50" s="307">
        <f>K50*L50</f>
        <v>3</v>
      </c>
      <c r="N50" s="125" t="s">
        <v>158</v>
      </c>
      <c r="O50" s="339"/>
      <c r="P50" s="301">
        <v>3</v>
      </c>
      <c r="Q50" s="303">
        <v>1</v>
      </c>
      <c r="R50" s="287">
        <f>P50*Q50</f>
        <v>3</v>
      </c>
      <c r="S50" s="102"/>
    </row>
    <row r="51" spans="1:19" ht="19.149999999999999" customHeight="1">
      <c r="A51" s="15"/>
      <c r="B51" s="112"/>
      <c r="C51" s="270"/>
      <c r="D51" s="267"/>
      <c r="E51" s="264"/>
      <c r="F51" s="129"/>
      <c r="G51" s="276"/>
      <c r="H51" s="278"/>
      <c r="I51" s="265"/>
      <c r="J51" s="294"/>
      <c r="K51" s="296"/>
      <c r="L51" s="319"/>
      <c r="M51" s="297"/>
      <c r="N51" s="115" t="s">
        <v>159</v>
      </c>
      <c r="O51" s="310"/>
      <c r="P51" s="302"/>
      <c r="Q51" s="304"/>
      <c r="R51" s="297"/>
      <c r="S51" s="102"/>
    </row>
    <row r="52" spans="1:19" ht="13.5" customHeight="1">
      <c r="A52" s="15"/>
      <c r="B52" s="112"/>
      <c r="C52" s="270"/>
      <c r="D52" s="267"/>
      <c r="E52" s="264"/>
      <c r="F52" s="116"/>
      <c r="G52" s="117"/>
      <c r="H52" s="118"/>
      <c r="I52" s="119"/>
      <c r="J52" s="117"/>
      <c r="K52" s="117"/>
      <c r="L52" s="127"/>
      <c r="M52" s="284"/>
      <c r="N52" s="284"/>
      <c r="O52" s="117"/>
      <c r="P52" s="122"/>
      <c r="Q52" s="123"/>
      <c r="R52" s="124"/>
      <c r="S52" s="102"/>
    </row>
    <row r="53" spans="1:19" ht="8.1" customHeight="1">
      <c r="A53" s="15"/>
      <c r="B53" s="112"/>
      <c r="C53" s="270"/>
      <c r="D53" s="267"/>
      <c r="E53" s="264"/>
      <c r="F53" s="146"/>
      <c r="G53" s="275"/>
      <c r="H53" s="277"/>
      <c r="I53" s="263"/>
      <c r="J53" s="317"/>
      <c r="K53" s="321"/>
      <c r="L53" s="337"/>
      <c r="M53" s="307"/>
      <c r="N53" s="141"/>
      <c r="O53" s="339"/>
      <c r="P53" s="348"/>
      <c r="Q53" s="303"/>
      <c r="R53" s="287"/>
      <c r="S53" s="102"/>
    </row>
    <row r="54" spans="1:19" ht="8.1" customHeight="1">
      <c r="A54" s="15"/>
      <c r="B54" s="112"/>
      <c r="C54" s="270"/>
      <c r="D54" s="267"/>
      <c r="E54" s="264"/>
      <c r="F54" s="279"/>
      <c r="G54" s="282"/>
      <c r="H54" s="283"/>
      <c r="I54" s="264"/>
      <c r="J54" s="345"/>
      <c r="K54" s="311"/>
      <c r="L54" s="344"/>
      <c r="M54" s="288"/>
      <c r="N54" s="147"/>
      <c r="O54" s="309"/>
      <c r="P54" s="349"/>
      <c r="Q54" s="306"/>
      <c r="R54" s="288"/>
      <c r="S54" s="102"/>
    </row>
    <row r="55" spans="1:19" ht="8.1" customHeight="1">
      <c r="A55" s="15"/>
      <c r="B55" s="112"/>
      <c r="C55" s="270"/>
      <c r="D55" s="267"/>
      <c r="E55" s="264"/>
      <c r="F55" s="280"/>
      <c r="G55" s="282"/>
      <c r="H55" s="283"/>
      <c r="I55" s="264"/>
      <c r="J55" s="341"/>
      <c r="K55" s="295"/>
      <c r="L55" s="350"/>
      <c r="M55" s="287"/>
      <c r="N55" s="148"/>
      <c r="O55" s="308"/>
      <c r="P55" s="348"/>
      <c r="Q55" s="303"/>
      <c r="R55" s="287"/>
      <c r="S55" s="102"/>
    </row>
    <row r="56" spans="1:19" ht="13.5" customHeight="1">
      <c r="A56" s="15"/>
      <c r="B56" s="112"/>
      <c r="C56" s="270"/>
      <c r="D56" s="267"/>
      <c r="E56" s="264"/>
      <c r="F56" s="281"/>
      <c r="G56" s="276"/>
      <c r="H56" s="278"/>
      <c r="I56" s="265"/>
      <c r="J56" s="318"/>
      <c r="K56" s="296"/>
      <c r="L56" s="338"/>
      <c r="M56" s="297"/>
      <c r="N56" s="143"/>
      <c r="O56" s="310"/>
      <c r="P56" s="351"/>
      <c r="Q56" s="304"/>
      <c r="R56" s="297"/>
      <c r="S56" s="102"/>
    </row>
    <row r="57" spans="1:19" ht="13.5" customHeight="1">
      <c r="A57" s="15"/>
      <c r="B57" s="112"/>
      <c r="C57" s="270"/>
      <c r="D57" s="267"/>
      <c r="E57" s="264"/>
      <c r="F57" s="116"/>
      <c r="G57" s="117"/>
      <c r="H57" s="118"/>
      <c r="I57" s="119"/>
      <c r="J57" s="117"/>
      <c r="K57" s="117"/>
      <c r="L57" s="127"/>
      <c r="M57" s="284"/>
      <c r="N57" s="284"/>
      <c r="O57" s="117"/>
      <c r="P57" s="122"/>
      <c r="Q57" s="123"/>
      <c r="R57" s="124"/>
      <c r="S57" s="102"/>
    </row>
    <row r="58" spans="1:19" ht="19.5" customHeight="1">
      <c r="A58" s="15"/>
      <c r="B58" s="112"/>
      <c r="C58" s="270"/>
      <c r="D58" s="267"/>
      <c r="E58" s="264"/>
      <c r="F58" s="108" t="s">
        <v>160</v>
      </c>
      <c r="G58" s="275">
        <f>SUM(M58)</f>
        <v>0</v>
      </c>
      <c r="H58" s="277">
        <f>Ponderaciones!E24</f>
        <v>0</v>
      </c>
      <c r="I58" s="263">
        <f>G58*H58</f>
        <v>0</v>
      </c>
      <c r="J58" s="314" t="s">
        <v>161</v>
      </c>
      <c r="K58" s="321">
        <f>R58</f>
        <v>0</v>
      </c>
      <c r="L58" s="340"/>
      <c r="M58" s="307">
        <f>K58*L58</f>
        <v>0</v>
      </c>
      <c r="N58" s="125" t="s">
        <v>162</v>
      </c>
      <c r="O58" s="339"/>
      <c r="P58" s="301"/>
      <c r="Q58" s="303">
        <v>1</v>
      </c>
      <c r="R58" s="287">
        <f>P58*Q58</f>
        <v>0</v>
      </c>
      <c r="S58" s="102"/>
    </row>
    <row r="59" spans="1:19" ht="30.75" customHeight="1">
      <c r="A59" s="15"/>
      <c r="B59" s="112"/>
      <c r="C59" s="270"/>
      <c r="D59" s="267"/>
      <c r="E59" s="264"/>
      <c r="F59" s="136"/>
      <c r="G59" s="276"/>
      <c r="H59" s="278"/>
      <c r="I59" s="265"/>
      <c r="J59" s="294"/>
      <c r="K59" s="296"/>
      <c r="L59" s="319"/>
      <c r="M59" s="297"/>
      <c r="N59" s="115" t="s">
        <v>163</v>
      </c>
      <c r="O59" s="310"/>
      <c r="P59" s="302"/>
      <c r="Q59" s="304"/>
      <c r="R59" s="297"/>
      <c r="S59" s="102"/>
    </row>
    <row r="60" spans="1:19" ht="13.5" customHeight="1">
      <c r="A60" s="15"/>
      <c r="B60" s="112"/>
      <c r="C60" s="270"/>
      <c r="D60" s="267"/>
      <c r="E60" s="264"/>
      <c r="F60" s="116"/>
      <c r="G60" s="117"/>
      <c r="H60" s="118"/>
      <c r="I60" s="119"/>
      <c r="J60" s="117"/>
      <c r="K60" s="117"/>
      <c r="L60" s="127"/>
      <c r="M60" s="284"/>
      <c r="N60" s="284"/>
      <c r="O60" s="117"/>
      <c r="P60" s="122"/>
      <c r="Q60" s="123"/>
      <c r="R60" s="124"/>
      <c r="S60" s="102"/>
    </row>
    <row r="61" spans="1:19" ht="26.25" customHeight="1">
      <c r="A61" s="15"/>
      <c r="B61" s="112"/>
      <c r="C61" s="270"/>
      <c r="D61" s="267"/>
      <c r="E61" s="264"/>
      <c r="F61" s="352" t="s">
        <v>164</v>
      </c>
      <c r="G61" s="275">
        <f>SUM(M61)</f>
        <v>0</v>
      </c>
      <c r="H61" s="277">
        <f>Ponderaciones!E25</f>
        <v>0</v>
      </c>
      <c r="I61" s="263">
        <f>G61*H61</f>
        <v>0</v>
      </c>
      <c r="J61" s="291" t="s">
        <v>165</v>
      </c>
      <c r="K61" s="321">
        <f>R61</f>
        <v>0</v>
      </c>
      <c r="L61" s="340"/>
      <c r="M61" s="307">
        <f>K61*L61</f>
        <v>0</v>
      </c>
      <c r="N61" s="125" t="s">
        <v>166</v>
      </c>
      <c r="O61" s="339"/>
      <c r="P61" s="301"/>
      <c r="Q61" s="303">
        <v>1</v>
      </c>
      <c r="R61" s="287">
        <f>P61*Q61</f>
        <v>0</v>
      </c>
      <c r="S61" s="102"/>
    </row>
    <row r="62" spans="1:19" ht="39.200000000000003" customHeight="1">
      <c r="A62" s="15"/>
      <c r="B62" s="128"/>
      <c r="C62" s="271"/>
      <c r="D62" s="268"/>
      <c r="E62" s="265"/>
      <c r="F62" s="353"/>
      <c r="G62" s="276"/>
      <c r="H62" s="278"/>
      <c r="I62" s="265"/>
      <c r="J62" s="316"/>
      <c r="K62" s="296"/>
      <c r="L62" s="319"/>
      <c r="M62" s="297"/>
      <c r="N62" s="115" t="s">
        <v>167</v>
      </c>
      <c r="O62" s="310"/>
      <c r="P62" s="302"/>
      <c r="Q62" s="304"/>
      <c r="R62" s="297"/>
      <c r="S62" s="102"/>
    </row>
    <row r="63" spans="1:19" ht="13.5" customHeight="1">
      <c r="A63" s="15"/>
      <c r="B63" s="130"/>
      <c r="C63" s="131"/>
      <c r="D63" s="131"/>
      <c r="E63" s="131"/>
      <c r="F63" s="131"/>
      <c r="G63" s="144"/>
      <c r="H63" s="145">
        <f>SUM(H47,H50,H53,H58,H61)</f>
        <v>1</v>
      </c>
      <c r="I63" s="284"/>
      <c r="J63" s="284"/>
      <c r="K63" s="117"/>
      <c r="L63" s="127"/>
      <c r="M63" s="284"/>
      <c r="N63" s="284"/>
      <c r="O63" s="132"/>
      <c r="P63" s="133"/>
      <c r="Q63" s="134"/>
      <c r="R63" s="135"/>
      <c r="S63" s="102"/>
    </row>
    <row r="64" spans="1:19" ht="24" customHeight="1">
      <c r="A64" s="15"/>
      <c r="B64" s="107" t="s">
        <v>38</v>
      </c>
      <c r="C64" s="269">
        <f>SUM(I64:I91)</f>
        <v>2.8</v>
      </c>
      <c r="D64" s="266">
        <f>Ponderaciones!D28</f>
        <v>0.2</v>
      </c>
      <c r="E64" s="263">
        <f>C64*D64</f>
        <v>0.55999999999999994</v>
      </c>
      <c r="F64" s="108" t="s">
        <v>40</v>
      </c>
      <c r="G64" s="275">
        <f>SUM(M64:M77)</f>
        <v>3</v>
      </c>
      <c r="H64" s="277">
        <f>Ponderaciones!E29</f>
        <v>0.3</v>
      </c>
      <c r="I64" s="263">
        <f>G64*H64</f>
        <v>0.89999999999999991</v>
      </c>
      <c r="J64" s="291" t="s">
        <v>168</v>
      </c>
      <c r="K64" s="321">
        <f>R64</f>
        <v>3</v>
      </c>
      <c r="L64" s="340">
        <v>1</v>
      </c>
      <c r="M64" s="307">
        <f>K64*L64</f>
        <v>3</v>
      </c>
      <c r="N64" s="125" t="s">
        <v>169</v>
      </c>
      <c r="O64" s="308"/>
      <c r="P64" s="301">
        <v>3</v>
      </c>
      <c r="Q64" s="303">
        <v>1</v>
      </c>
      <c r="R64" s="287">
        <f>P64*Q64</f>
        <v>3</v>
      </c>
      <c r="S64" s="102"/>
    </row>
    <row r="65" spans="1:19" ht="30.2" customHeight="1">
      <c r="A65" s="15"/>
      <c r="B65" s="110"/>
      <c r="C65" s="270"/>
      <c r="D65" s="267"/>
      <c r="E65" s="264"/>
      <c r="F65" s="279"/>
      <c r="G65" s="282"/>
      <c r="H65" s="283"/>
      <c r="I65" s="264"/>
      <c r="J65" s="292"/>
      <c r="K65" s="311"/>
      <c r="L65" s="290"/>
      <c r="M65" s="288"/>
      <c r="N65" s="111" t="s">
        <v>170</v>
      </c>
      <c r="O65" s="309"/>
      <c r="P65" s="305"/>
      <c r="Q65" s="306"/>
      <c r="R65" s="288"/>
      <c r="S65" s="102"/>
    </row>
    <row r="66" spans="1:19" ht="20.65" customHeight="1">
      <c r="A66" s="15"/>
      <c r="B66" s="112"/>
      <c r="C66" s="270"/>
      <c r="D66" s="267"/>
      <c r="E66" s="264"/>
      <c r="F66" s="280"/>
      <c r="G66" s="282"/>
      <c r="H66" s="283"/>
      <c r="I66" s="264"/>
      <c r="J66" s="320" t="s">
        <v>171</v>
      </c>
      <c r="K66" s="295">
        <f>R66</f>
        <v>0</v>
      </c>
      <c r="L66" s="289"/>
      <c r="M66" s="287">
        <f>K66*L66</f>
        <v>0</v>
      </c>
      <c r="N66" s="126" t="s">
        <v>172</v>
      </c>
      <c r="O66" s="308"/>
      <c r="P66" s="301"/>
      <c r="Q66" s="303">
        <v>1</v>
      </c>
      <c r="R66" s="287">
        <f>P66*Q66</f>
        <v>0</v>
      </c>
      <c r="S66" s="102"/>
    </row>
    <row r="67" spans="1:19" ht="56.65" customHeight="1">
      <c r="A67" s="15"/>
      <c r="B67" s="112"/>
      <c r="C67" s="270"/>
      <c r="D67" s="267"/>
      <c r="E67" s="264"/>
      <c r="F67" s="280"/>
      <c r="G67" s="282"/>
      <c r="H67" s="283"/>
      <c r="I67" s="264"/>
      <c r="J67" s="292"/>
      <c r="K67" s="311"/>
      <c r="L67" s="290"/>
      <c r="M67" s="288"/>
      <c r="N67" s="111" t="s">
        <v>173</v>
      </c>
      <c r="O67" s="309"/>
      <c r="P67" s="305"/>
      <c r="Q67" s="306"/>
      <c r="R67" s="288"/>
      <c r="S67" s="102"/>
    </row>
    <row r="68" spans="1:19" ht="13.7" customHeight="1">
      <c r="A68" s="15"/>
      <c r="B68" s="112"/>
      <c r="C68" s="270"/>
      <c r="D68" s="267"/>
      <c r="E68" s="264"/>
      <c r="F68" s="280"/>
      <c r="G68" s="282"/>
      <c r="H68" s="283"/>
      <c r="I68" s="264"/>
      <c r="J68" s="320" t="s">
        <v>174</v>
      </c>
      <c r="K68" s="295">
        <f>R68</f>
        <v>0</v>
      </c>
      <c r="L68" s="289"/>
      <c r="M68" s="287">
        <f>K68*L68</f>
        <v>0</v>
      </c>
      <c r="N68" s="126" t="s">
        <v>175</v>
      </c>
      <c r="O68" s="308"/>
      <c r="P68" s="301"/>
      <c r="Q68" s="303">
        <v>1</v>
      </c>
      <c r="R68" s="287">
        <f>P68*Q68</f>
        <v>0</v>
      </c>
      <c r="S68" s="102"/>
    </row>
    <row r="69" spans="1:19" ht="38.65" customHeight="1">
      <c r="A69" s="15"/>
      <c r="B69" s="112"/>
      <c r="C69" s="270"/>
      <c r="D69" s="267"/>
      <c r="E69" s="264"/>
      <c r="F69" s="280"/>
      <c r="G69" s="282"/>
      <c r="H69" s="283"/>
      <c r="I69" s="264"/>
      <c r="J69" s="292"/>
      <c r="K69" s="311"/>
      <c r="L69" s="290"/>
      <c r="M69" s="288"/>
      <c r="N69" s="111" t="s">
        <v>176</v>
      </c>
      <c r="O69" s="309"/>
      <c r="P69" s="305"/>
      <c r="Q69" s="306"/>
      <c r="R69" s="288"/>
      <c r="S69" s="102"/>
    </row>
    <row r="70" spans="1:19" ht="13.7" customHeight="1">
      <c r="A70" s="15"/>
      <c r="B70" s="112"/>
      <c r="C70" s="270"/>
      <c r="D70" s="267"/>
      <c r="E70" s="264"/>
      <c r="F70" s="280"/>
      <c r="G70" s="282"/>
      <c r="H70" s="283"/>
      <c r="I70" s="264"/>
      <c r="J70" s="293" t="s">
        <v>177</v>
      </c>
      <c r="K70" s="295">
        <f>R70</f>
        <v>0</v>
      </c>
      <c r="L70" s="289"/>
      <c r="M70" s="287">
        <f>K70*L70</f>
        <v>0</v>
      </c>
      <c r="N70" s="126" t="s">
        <v>178</v>
      </c>
      <c r="O70" s="308"/>
      <c r="P70" s="301"/>
      <c r="Q70" s="303">
        <v>1</v>
      </c>
      <c r="R70" s="287">
        <f>P70*Q70</f>
        <v>0</v>
      </c>
      <c r="S70" s="102"/>
    </row>
    <row r="71" spans="1:19" ht="29.65" customHeight="1">
      <c r="A71" s="15"/>
      <c r="B71" s="112"/>
      <c r="C71" s="270"/>
      <c r="D71" s="267"/>
      <c r="E71" s="264"/>
      <c r="F71" s="280"/>
      <c r="G71" s="282"/>
      <c r="H71" s="283"/>
      <c r="I71" s="264"/>
      <c r="J71" s="315"/>
      <c r="K71" s="311"/>
      <c r="L71" s="290"/>
      <c r="M71" s="288"/>
      <c r="N71" s="111" t="s">
        <v>179</v>
      </c>
      <c r="O71" s="309"/>
      <c r="P71" s="305"/>
      <c r="Q71" s="306"/>
      <c r="R71" s="288"/>
      <c r="S71" s="102"/>
    </row>
    <row r="72" spans="1:19" ht="13.7" customHeight="1">
      <c r="A72" s="15"/>
      <c r="B72" s="112"/>
      <c r="C72" s="270"/>
      <c r="D72" s="267"/>
      <c r="E72" s="264"/>
      <c r="F72" s="280"/>
      <c r="G72" s="282"/>
      <c r="H72" s="283"/>
      <c r="I72" s="264"/>
      <c r="J72" s="293" t="s">
        <v>180</v>
      </c>
      <c r="K72" s="295">
        <f>R72</f>
        <v>0</v>
      </c>
      <c r="L72" s="289"/>
      <c r="M72" s="287">
        <f>K72*L72</f>
        <v>0</v>
      </c>
      <c r="N72" s="126" t="s">
        <v>181</v>
      </c>
      <c r="O72" s="308"/>
      <c r="P72" s="301"/>
      <c r="Q72" s="303">
        <v>1</v>
      </c>
      <c r="R72" s="287">
        <f>P72*Q72</f>
        <v>0</v>
      </c>
      <c r="S72" s="102"/>
    </row>
    <row r="73" spans="1:19" ht="29.65" customHeight="1">
      <c r="A73" s="15"/>
      <c r="B73" s="112"/>
      <c r="C73" s="270"/>
      <c r="D73" s="267"/>
      <c r="E73" s="264"/>
      <c r="F73" s="280"/>
      <c r="G73" s="282"/>
      <c r="H73" s="283"/>
      <c r="I73" s="264"/>
      <c r="J73" s="315"/>
      <c r="K73" s="311"/>
      <c r="L73" s="290"/>
      <c r="M73" s="288"/>
      <c r="N73" s="111" t="s">
        <v>182</v>
      </c>
      <c r="O73" s="309"/>
      <c r="P73" s="305"/>
      <c r="Q73" s="306"/>
      <c r="R73" s="288"/>
      <c r="S73" s="102"/>
    </row>
    <row r="74" spans="1:19" ht="13.7" customHeight="1">
      <c r="A74" s="15"/>
      <c r="B74" s="112"/>
      <c r="C74" s="270"/>
      <c r="D74" s="267"/>
      <c r="E74" s="264"/>
      <c r="F74" s="280"/>
      <c r="G74" s="282"/>
      <c r="H74" s="283"/>
      <c r="I74" s="264"/>
      <c r="J74" s="293" t="s">
        <v>171</v>
      </c>
      <c r="K74" s="295">
        <f>R74</f>
        <v>0</v>
      </c>
      <c r="L74" s="289"/>
      <c r="M74" s="287">
        <f>K74*L74</f>
        <v>0</v>
      </c>
      <c r="N74" s="126" t="s">
        <v>183</v>
      </c>
      <c r="O74" s="308"/>
      <c r="P74" s="301"/>
      <c r="Q74" s="303">
        <v>1</v>
      </c>
      <c r="R74" s="287">
        <f>P74*Q74</f>
        <v>0</v>
      </c>
      <c r="S74" s="102"/>
    </row>
    <row r="75" spans="1:19" ht="56.65" customHeight="1">
      <c r="A75" s="15"/>
      <c r="B75" s="112"/>
      <c r="C75" s="270"/>
      <c r="D75" s="267"/>
      <c r="E75" s="264"/>
      <c r="F75" s="280"/>
      <c r="G75" s="282"/>
      <c r="H75" s="283"/>
      <c r="I75" s="264"/>
      <c r="J75" s="315"/>
      <c r="K75" s="311"/>
      <c r="L75" s="290"/>
      <c r="M75" s="288"/>
      <c r="N75" s="111" t="s">
        <v>184</v>
      </c>
      <c r="O75" s="309"/>
      <c r="P75" s="305"/>
      <c r="Q75" s="306"/>
      <c r="R75" s="288"/>
      <c r="S75" s="102"/>
    </row>
    <row r="76" spans="1:19" ht="13.7" customHeight="1">
      <c r="A76" s="15"/>
      <c r="B76" s="112"/>
      <c r="C76" s="270"/>
      <c r="D76" s="267"/>
      <c r="E76" s="264"/>
      <c r="F76" s="280"/>
      <c r="G76" s="282"/>
      <c r="H76" s="283"/>
      <c r="I76" s="264"/>
      <c r="J76" s="293" t="s">
        <v>185</v>
      </c>
      <c r="K76" s="295">
        <f>R76</f>
        <v>0</v>
      </c>
      <c r="L76" s="289"/>
      <c r="M76" s="287">
        <f>K76*L76</f>
        <v>0</v>
      </c>
      <c r="N76" s="126" t="s">
        <v>186</v>
      </c>
      <c r="O76" s="308"/>
      <c r="P76" s="301"/>
      <c r="Q76" s="303">
        <v>1</v>
      </c>
      <c r="R76" s="287">
        <f>P76*Q76</f>
        <v>0</v>
      </c>
      <c r="S76" s="102"/>
    </row>
    <row r="77" spans="1:19" ht="66.2" customHeight="1">
      <c r="A77" s="15"/>
      <c r="B77" s="112"/>
      <c r="C77" s="270"/>
      <c r="D77" s="267"/>
      <c r="E77" s="264"/>
      <c r="F77" s="281"/>
      <c r="G77" s="276"/>
      <c r="H77" s="278"/>
      <c r="I77" s="265"/>
      <c r="J77" s="294"/>
      <c r="K77" s="296"/>
      <c r="L77" s="319"/>
      <c r="M77" s="297"/>
      <c r="N77" s="115" t="s">
        <v>187</v>
      </c>
      <c r="O77" s="310"/>
      <c r="P77" s="302"/>
      <c r="Q77" s="304"/>
      <c r="R77" s="297"/>
      <c r="S77" s="102"/>
    </row>
    <row r="78" spans="1:19" ht="13.5" customHeight="1">
      <c r="A78" s="15"/>
      <c r="B78" s="112"/>
      <c r="C78" s="270"/>
      <c r="D78" s="267"/>
      <c r="E78" s="264"/>
      <c r="F78" s="116"/>
      <c r="G78" s="117"/>
      <c r="H78" s="118"/>
      <c r="I78" s="119"/>
      <c r="J78" s="117"/>
      <c r="K78" s="121"/>
      <c r="L78" s="120"/>
      <c r="M78" s="285"/>
      <c r="N78" s="284"/>
      <c r="O78" s="121"/>
      <c r="P78" s="122"/>
      <c r="Q78" s="123"/>
      <c r="R78" s="124"/>
      <c r="S78" s="102"/>
    </row>
    <row r="79" spans="1:19" ht="14.65" customHeight="1">
      <c r="A79" s="15"/>
      <c r="B79" s="112"/>
      <c r="C79" s="270"/>
      <c r="D79" s="267"/>
      <c r="E79" s="264"/>
      <c r="F79" s="108" t="s">
        <v>42</v>
      </c>
      <c r="G79" s="275">
        <f>SUM(M79:M82)</f>
        <v>1</v>
      </c>
      <c r="H79" s="277">
        <f>Ponderaciones!E30</f>
        <v>0.3</v>
      </c>
      <c r="I79" s="263">
        <f>G79*H79</f>
        <v>0.3</v>
      </c>
      <c r="J79" s="291" t="s">
        <v>188</v>
      </c>
      <c r="K79" s="295">
        <f>R79</f>
        <v>1</v>
      </c>
      <c r="L79" s="289">
        <v>1</v>
      </c>
      <c r="M79" s="287">
        <f>K79*L79</f>
        <v>1</v>
      </c>
      <c r="N79" s="125" t="s">
        <v>189</v>
      </c>
      <c r="O79" s="308"/>
      <c r="P79" s="301">
        <v>1</v>
      </c>
      <c r="Q79" s="303">
        <v>1</v>
      </c>
      <c r="R79" s="287">
        <f>P79*Q79</f>
        <v>1</v>
      </c>
      <c r="S79" s="102"/>
    </row>
    <row r="80" spans="1:19" ht="57.2" customHeight="1">
      <c r="A80" s="15"/>
      <c r="B80" s="112"/>
      <c r="C80" s="270"/>
      <c r="D80" s="267"/>
      <c r="E80" s="264"/>
      <c r="F80" s="279"/>
      <c r="G80" s="282"/>
      <c r="H80" s="283"/>
      <c r="I80" s="264"/>
      <c r="J80" s="292"/>
      <c r="K80" s="311"/>
      <c r="L80" s="290"/>
      <c r="M80" s="288"/>
      <c r="N80" s="111" t="s">
        <v>190</v>
      </c>
      <c r="O80" s="309"/>
      <c r="P80" s="305"/>
      <c r="Q80" s="306"/>
      <c r="R80" s="288"/>
      <c r="S80" s="102"/>
    </row>
    <row r="81" spans="1:19" ht="20.65" customHeight="1">
      <c r="A81" s="15"/>
      <c r="B81" s="112"/>
      <c r="C81" s="270"/>
      <c r="D81" s="267"/>
      <c r="E81" s="264"/>
      <c r="F81" s="280"/>
      <c r="G81" s="282"/>
      <c r="H81" s="283"/>
      <c r="I81" s="264"/>
      <c r="J81" s="293" t="s">
        <v>191</v>
      </c>
      <c r="K81" s="295">
        <f>R81</f>
        <v>0</v>
      </c>
      <c r="L81" s="289"/>
      <c r="M81" s="287">
        <f>K81*L81</f>
        <v>0</v>
      </c>
      <c r="N81" s="126" t="s">
        <v>192</v>
      </c>
      <c r="O81" s="308"/>
      <c r="P81" s="301"/>
      <c r="Q81" s="303">
        <v>1</v>
      </c>
      <c r="R81" s="287">
        <f>P81*Q81</f>
        <v>0</v>
      </c>
      <c r="S81" s="102"/>
    </row>
    <row r="82" spans="1:19" ht="30.2" customHeight="1">
      <c r="A82" s="15"/>
      <c r="B82" s="112"/>
      <c r="C82" s="270"/>
      <c r="D82" s="267"/>
      <c r="E82" s="264"/>
      <c r="F82" s="281"/>
      <c r="G82" s="276"/>
      <c r="H82" s="278"/>
      <c r="I82" s="265"/>
      <c r="J82" s="294"/>
      <c r="K82" s="296"/>
      <c r="L82" s="319"/>
      <c r="M82" s="297"/>
      <c r="N82" s="115" t="s">
        <v>193</v>
      </c>
      <c r="O82" s="310"/>
      <c r="P82" s="302"/>
      <c r="Q82" s="304"/>
      <c r="R82" s="297"/>
      <c r="S82" s="102"/>
    </row>
    <row r="83" spans="1:19" ht="13.5" customHeight="1">
      <c r="A83" s="15"/>
      <c r="B83" s="112"/>
      <c r="C83" s="270"/>
      <c r="D83" s="267"/>
      <c r="E83" s="264"/>
      <c r="F83" s="116"/>
      <c r="G83" s="117"/>
      <c r="H83" s="118"/>
      <c r="I83" s="119"/>
      <c r="J83" s="117"/>
      <c r="K83" s="117"/>
      <c r="L83" s="127"/>
      <c r="M83" s="284"/>
      <c r="N83" s="284"/>
      <c r="O83" s="117"/>
      <c r="P83" s="73"/>
      <c r="Q83" s="149"/>
      <c r="R83" s="144"/>
      <c r="S83" s="102"/>
    </row>
    <row r="84" spans="1:19" ht="34.5" customHeight="1">
      <c r="A84" s="15"/>
      <c r="B84" s="112"/>
      <c r="C84" s="270"/>
      <c r="D84" s="267"/>
      <c r="E84" s="264"/>
      <c r="F84" s="108" t="s">
        <v>44</v>
      </c>
      <c r="G84" s="275">
        <f>SUM(M84:M89)</f>
        <v>4</v>
      </c>
      <c r="H84" s="277">
        <f>Ponderaciones!E31</f>
        <v>0.3</v>
      </c>
      <c r="I84" s="263">
        <f>G84*H84</f>
        <v>1.2</v>
      </c>
      <c r="J84" s="291" t="s">
        <v>194</v>
      </c>
      <c r="K84" s="321">
        <f>R84</f>
        <v>4</v>
      </c>
      <c r="L84" s="340">
        <v>1</v>
      </c>
      <c r="M84" s="307">
        <f>K84*L84</f>
        <v>4</v>
      </c>
      <c r="N84" s="125" t="s">
        <v>195</v>
      </c>
      <c r="O84" s="339"/>
      <c r="P84" s="342">
        <v>4</v>
      </c>
      <c r="Q84" s="343">
        <v>1</v>
      </c>
      <c r="R84" s="307">
        <f>P84*Q84</f>
        <v>4</v>
      </c>
      <c r="S84" s="300"/>
    </row>
    <row r="85" spans="1:19" ht="39.200000000000003" customHeight="1">
      <c r="A85" s="15"/>
      <c r="B85" s="112"/>
      <c r="C85" s="270"/>
      <c r="D85" s="267"/>
      <c r="E85" s="264"/>
      <c r="F85" s="279"/>
      <c r="G85" s="282"/>
      <c r="H85" s="283"/>
      <c r="I85" s="264"/>
      <c r="J85" s="292"/>
      <c r="K85" s="311"/>
      <c r="L85" s="290"/>
      <c r="M85" s="288"/>
      <c r="N85" s="111" t="s">
        <v>196</v>
      </c>
      <c r="O85" s="309"/>
      <c r="P85" s="305"/>
      <c r="Q85" s="306"/>
      <c r="R85" s="288"/>
      <c r="S85" s="300"/>
    </row>
    <row r="86" spans="1:19" ht="20.65" customHeight="1">
      <c r="A86" s="15"/>
      <c r="B86" s="112"/>
      <c r="C86" s="270"/>
      <c r="D86" s="267"/>
      <c r="E86" s="264"/>
      <c r="F86" s="280"/>
      <c r="G86" s="282"/>
      <c r="H86" s="283"/>
      <c r="I86" s="264"/>
      <c r="J86" s="293" t="s">
        <v>197</v>
      </c>
      <c r="K86" s="295">
        <f>R86</f>
        <v>0</v>
      </c>
      <c r="L86" s="289"/>
      <c r="M86" s="287">
        <f>K86*L86</f>
        <v>0</v>
      </c>
      <c r="N86" s="126" t="s">
        <v>198</v>
      </c>
      <c r="O86" s="308"/>
      <c r="P86" s="301"/>
      <c r="Q86" s="303">
        <v>1</v>
      </c>
      <c r="R86" s="287">
        <f>P86*Q86</f>
        <v>0</v>
      </c>
      <c r="S86" s="102"/>
    </row>
    <row r="87" spans="1:19" ht="38.65" customHeight="1">
      <c r="A87" s="15"/>
      <c r="B87" s="112"/>
      <c r="C87" s="270"/>
      <c r="D87" s="267"/>
      <c r="E87" s="264"/>
      <c r="F87" s="280"/>
      <c r="G87" s="282"/>
      <c r="H87" s="283"/>
      <c r="I87" s="264"/>
      <c r="J87" s="315"/>
      <c r="K87" s="311"/>
      <c r="L87" s="290"/>
      <c r="M87" s="288"/>
      <c r="N87" s="111" t="s">
        <v>199</v>
      </c>
      <c r="O87" s="309"/>
      <c r="P87" s="305"/>
      <c r="Q87" s="306"/>
      <c r="R87" s="288"/>
      <c r="S87" s="102"/>
    </row>
    <row r="88" spans="1:19" ht="20.65" customHeight="1">
      <c r="A88" s="15"/>
      <c r="B88" s="112"/>
      <c r="C88" s="270"/>
      <c r="D88" s="267"/>
      <c r="E88" s="264"/>
      <c r="F88" s="280"/>
      <c r="G88" s="282"/>
      <c r="H88" s="283"/>
      <c r="I88" s="264"/>
      <c r="J88" s="293" t="s">
        <v>194</v>
      </c>
      <c r="K88" s="295">
        <f>R88</f>
        <v>0</v>
      </c>
      <c r="L88" s="289"/>
      <c r="M88" s="287">
        <f>K88*L88</f>
        <v>0</v>
      </c>
      <c r="N88" s="126" t="s">
        <v>195</v>
      </c>
      <c r="O88" s="308"/>
      <c r="P88" s="301"/>
      <c r="Q88" s="303">
        <v>1</v>
      </c>
      <c r="R88" s="287">
        <f>P88*Q88</f>
        <v>0</v>
      </c>
      <c r="S88" s="102"/>
    </row>
    <row r="89" spans="1:19" ht="30.2" customHeight="1">
      <c r="A89" s="15"/>
      <c r="B89" s="112"/>
      <c r="C89" s="270"/>
      <c r="D89" s="267"/>
      <c r="E89" s="264"/>
      <c r="F89" s="281"/>
      <c r="G89" s="276"/>
      <c r="H89" s="278"/>
      <c r="I89" s="265"/>
      <c r="J89" s="294"/>
      <c r="K89" s="296"/>
      <c r="L89" s="319"/>
      <c r="M89" s="297"/>
      <c r="N89" s="115" t="s">
        <v>200</v>
      </c>
      <c r="O89" s="310"/>
      <c r="P89" s="302"/>
      <c r="Q89" s="304"/>
      <c r="R89" s="297"/>
      <c r="S89" s="102"/>
    </row>
    <row r="90" spans="1:19" ht="13.5" customHeight="1">
      <c r="A90" s="15"/>
      <c r="B90" s="112"/>
      <c r="C90" s="270"/>
      <c r="D90" s="267"/>
      <c r="E90" s="264"/>
      <c r="F90" s="116"/>
      <c r="G90" s="117"/>
      <c r="H90" s="118"/>
      <c r="I90" s="119"/>
      <c r="J90" s="117"/>
      <c r="K90" s="121"/>
      <c r="L90" s="120"/>
      <c r="M90" s="285"/>
      <c r="N90" s="284"/>
      <c r="O90" s="121"/>
      <c r="P90" s="122"/>
      <c r="Q90" s="123"/>
      <c r="R90" s="124"/>
      <c r="S90" s="102"/>
    </row>
    <row r="91" spans="1:19" ht="21.75" customHeight="1">
      <c r="A91" s="15"/>
      <c r="B91" s="112"/>
      <c r="C91" s="270"/>
      <c r="D91" s="267"/>
      <c r="E91" s="264"/>
      <c r="F91" s="108" t="s">
        <v>46</v>
      </c>
      <c r="G91" s="275">
        <f>SUM(M91:M92)</f>
        <v>4</v>
      </c>
      <c r="H91" s="277">
        <f>Ponderaciones!E32</f>
        <v>0.1</v>
      </c>
      <c r="I91" s="263">
        <f>G91*H91</f>
        <v>0.4</v>
      </c>
      <c r="J91" s="314" t="s">
        <v>201</v>
      </c>
      <c r="K91" s="295">
        <f>R91</f>
        <v>4</v>
      </c>
      <c r="L91" s="289">
        <v>1</v>
      </c>
      <c r="M91" s="287">
        <f>K91*L91</f>
        <v>4</v>
      </c>
      <c r="N91" s="125" t="s">
        <v>202</v>
      </c>
      <c r="O91" s="308"/>
      <c r="P91" s="301">
        <v>4</v>
      </c>
      <c r="Q91" s="303">
        <v>1</v>
      </c>
      <c r="R91" s="287">
        <f>P91*Q91</f>
        <v>4</v>
      </c>
      <c r="S91" s="102"/>
    </row>
    <row r="92" spans="1:19" ht="39.75" customHeight="1">
      <c r="A92" s="15"/>
      <c r="B92" s="128"/>
      <c r="C92" s="271"/>
      <c r="D92" s="268"/>
      <c r="E92" s="265"/>
      <c r="F92" s="129"/>
      <c r="G92" s="276"/>
      <c r="H92" s="278"/>
      <c r="I92" s="265"/>
      <c r="J92" s="294"/>
      <c r="K92" s="296"/>
      <c r="L92" s="319"/>
      <c r="M92" s="297"/>
      <c r="N92" s="115" t="s">
        <v>203</v>
      </c>
      <c r="O92" s="310"/>
      <c r="P92" s="302"/>
      <c r="Q92" s="304"/>
      <c r="R92" s="297"/>
      <c r="S92" s="102"/>
    </row>
    <row r="93" spans="1:19" ht="13.5" customHeight="1">
      <c r="A93" s="15"/>
      <c r="B93" s="130"/>
      <c r="C93" s="131"/>
      <c r="D93" s="131"/>
      <c r="E93" s="131"/>
      <c r="F93" s="131"/>
      <c r="G93" s="144"/>
      <c r="H93" s="145">
        <f>SUM(H64,H79,H84,H91)</f>
        <v>0.99999999999999989</v>
      </c>
      <c r="I93" s="284"/>
      <c r="J93" s="284"/>
      <c r="K93" s="117"/>
      <c r="L93" s="127"/>
      <c r="M93" s="284"/>
      <c r="N93" s="284"/>
      <c r="O93" s="131"/>
      <c r="P93" s="133"/>
      <c r="Q93" s="134"/>
      <c r="R93" s="135"/>
      <c r="S93" s="102"/>
    </row>
    <row r="94" spans="1:19" ht="25.7" customHeight="1">
      <c r="A94" s="15"/>
      <c r="B94" s="107" t="s">
        <v>48</v>
      </c>
      <c r="C94" s="269">
        <f>SUM(I94:I154)</f>
        <v>0</v>
      </c>
      <c r="D94" s="266">
        <f>Ponderaciones!D35</f>
        <v>0.1</v>
      </c>
      <c r="E94" s="263">
        <f>C94*D94</f>
        <v>0</v>
      </c>
      <c r="F94" s="108" t="s">
        <v>50</v>
      </c>
      <c r="G94" s="275">
        <f>SUM(M94:M109)</f>
        <v>0</v>
      </c>
      <c r="H94" s="277">
        <f>Ponderaciones!E36</f>
        <v>0.3</v>
      </c>
      <c r="I94" s="263">
        <f>G94*H94</f>
        <v>0</v>
      </c>
      <c r="J94" s="291" t="s">
        <v>204</v>
      </c>
      <c r="K94" s="321">
        <f>R94</f>
        <v>0</v>
      </c>
      <c r="L94" s="340"/>
      <c r="M94" s="307">
        <f>K94*L94</f>
        <v>0</v>
      </c>
      <c r="N94" s="125" t="s">
        <v>205</v>
      </c>
      <c r="O94" s="339"/>
      <c r="P94" s="301"/>
      <c r="Q94" s="303">
        <v>1</v>
      </c>
      <c r="R94" s="287">
        <f>P94*Q94</f>
        <v>0</v>
      </c>
      <c r="S94" s="102"/>
    </row>
    <row r="95" spans="1:19" ht="30.2" customHeight="1">
      <c r="A95" s="15"/>
      <c r="B95" s="110"/>
      <c r="C95" s="270"/>
      <c r="D95" s="267"/>
      <c r="E95" s="264"/>
      <c r="F95" s="279"/>
      <c r="G95" s="282"/>
      <c r="H95" s="283"/>
      <c r="I95" s="264"/>
      <c r="J95" s="292"/>
      <c r="K95" s="311"/>
      <c r="L95" s="290"/>
      <c r="M95" s="288"/>
      <c r="N95" s="111" t="s">
        <v>206</v>
      </c>
      <c r="O95" s="309"/>
      <c r="P95" s="305"/>
      <c r="Q95" s="306"/>
      <c r="R95" s="288"/>
      <c r="S95" s="102"/>
    </row>
    <row r="96" spans="1:19" ht="20.65" customHeight="1">
      <c r="A96" s="15"/>
      <c r="B96" s="112"/>
      <c r="C96" s="270"/>
      <c r="D96" s="267"/>
      <c r="E96" s="264"/>
      <c r="F96" s="280"/>
      <c r="G96" s="282"/>
      <c r="H96" s="283"/>
      <c r="I96" s="264"/>
      <c r="J96" s="320" t="s">
        <v>207</v>
      </c>
      <c r="K96" s="295">
        <f>R96</f>
        <v>0</v>
      </c>
      <c r="L96" s="289"/>
      <c r="M96" s="287">
        <f>K96*L96</f>
        <v>0</v>
      </c>
      <c r="N96" s="126" t="s">
        <v>208</v>
      </c>
      <c r="O96" s="308"/>
      <c r="P96" s="301"/>
      <c r="Q96" s="303">
        <v>1</v>
      </c>
      <c r="R96" s="287">
        <f>P96*Q96</f>
        <v>0</v>
      </c>
      <c r="S96" s="102"/>
    </row>
    <row r="97" spans="1:19" ht="29.65" customHeight="1">
      <c r="A97" s="15"/>
      <c r="B97" s="112"/>
      <c r="C97" s="270"/>
      <c r="D97" s="267"/>
      <c r="E97" s="264"/>
      <c r="F97" s="280"/>
      <c r="G97" s="282"/>
      <c r="H97" s="283"/>
      <c r="I97" s="264"/>
      <c r="J97" s="292"/>
      <c r="K97" s="311"/>
      <c r="L97" s="290"/>
      <c r="M97" s="288"/>
      <c r="N97" s="111" t="s">
        <v>209</v>
      </c>
      <c r="O97" s="309"/>
      <c r="P97" s="305"/>
      <c r="Q97" s="306"/>
      <c r="R97" s="288"/>
      <c r="S97" s="102"/>
    </row>
    <row r="98" spans="1:19" ht="13.7" customHeight="1">
      <c r="A98" s="15"/>
      <c r="B98" s="112"/>
      <c r="C98" s="270"/>
      <c r="D98" s="267"/>
      <c r="E98" s="264"/>
      <c r="F98" s="280"/>
      <c r="G98" s="282"/>
      <c r="H98" s="283"/>
      <c r="I98" s="264"/>
      <c r="J98" s="320" t="s">
        <v>210</v>
      </c>
      <c r="K98" s="295">
        <f>R98</f>
        <v>0</v>
      </c>
      <c r="L98" s="289"/>
      <c r="M98" s="287">
        <f>K98*L98</f>
        <v>0</v>
      </c>
      <c r="N98" s="126" t="s">
        <v>211</v>
      </c>
      <c r="O98" s="308"/>
      <c r="P98" s="301"/>
      <c r="Q98" s="303">
        <v>1</v>
      </c>
      <c r="R98" s="287">
        <f>P98*Q98</f>
        <v>0</v>
      </c>
      <c r="S98" s="102"/>
    </row>
    <row r="99" spans="1:19" ht="29.65" customHeight="1">
      <c r="A99" s="15"/>
      <c r="B99" s="112"/>
      <c r="C99" s="270"/>
      <c r="D99" s="267"/>
      <c r="E99" s="264"/>
      <c r="F99" s="280"/>
      <c r="G99" s="282"/>
      <c r="H99" s="283"/>
      <c r="I99" s="264"/>
      <c r="J99" s="292"/>
      <c r="K99" s="311"/>
      <c r="L99" s="290"/>
      <c r="M99" s="288"/>
      <c r="N99" s="111" t="s">
        <v>212</v>
      </c>
      <c r="O99" s="309"/>
      <c r="P99" s="305"/>
      <c r="Q99" s="306"/>
      <c r="R99" s="288"/>
      <c r="S99" s="102"/>
    </row>
    <row r="100" spans="1:19" ht="20.65" customHeight="1">
      <c r="A100" s="15"/>
      <c r="B100" s="112"/>
      <c r="C100" s="270"/>
      <c r="D100" s="267"/>
      <c r="E100" s="264"/>
      <c r="F100" s="280"/>
      <c r="G100" s="282"/>
      <c r="H100" s="283"/>
      <c r="I100" s="264"/>
      <c r="J100" s="320" t="s">
        <v>213</v>
      </c>
      <c r="K100" s="295">
        <f>R100</f>
        <v>0</v>
      </c>
      <c r="L100" s="289"/>
      <c r="M100" s="287">
        <f>K100*L100</f>
        <v>0</v>
      </c>
      <c r="N100" s="126" t="s">
        <v>214</v>
      </c>
      <c r="O100" s="308"/>
      <c r="P100" s="301"/>
      <c r="Q100" s="303">
        <v>1</v>
      </c>
      <c r="R100" s="287">
        <f>P100*Q100</f>
        <v>0</v>
      </c>
      <c r="S100" s="102"/>
    </row>
    <row r="101" spans="1:19" ht="38.65" customHeight="1">
      <c r="A101" s="15"/>
      <c r="B101" s="112"/>
      <c r="C101" s="270"/>
      <c r="D101" s="267"/>
      <c r="E101" s="264"/>
      <c r="F101" s="280"/>
      <c r="G101" s="282"/>
      <c r="H101" s="283"/>
      <c r="I101" s="264"/>
      <c r="J101" s="292"/>
      <c r="K101" s="311"/>
      <c r="L101" s="290"/>
      <c r="M101" s="288"/>
      <c r="N101" s="111" t="s">
        <v>215</v>
      </c>
      <c r="O101" s="309"/>
      <c r="P101" s="305"/>
      <c r="Q101" s="306"/>
      <c r="R101" s="288"/>
      <c r="S101" s="102"/>
    </row>
    <row r="102" spans="1:19" ht="20.65" customHeight="1">
      <c r="A102" s="15"/>
      <c r="B102" s="112"/>
      <c r="C102" s="270"/>
      <c r="D102" s="267"/>
      <c r="E102" s="264"/>
      <c r="F102" s="280"/>
      <c r="G102" s="282"/>
      <c r="H102" s="283"/>
      <c r="I102" s="264"/>
      <c r="J102" s="293" t="s">
        <v>204</v>
      </c>
      <c r="K102" s="295">
        <f>R102</f>
        <v>0</v>
      </c>
      <c r="L102" s="289"/>
      <c r="M102" s="287">
        <f>K102*L102</f>
        <v>0</v>
      </c>
      <c r="N102" s="126" t="s">
        <v>216</v>
      </c>
      <c r="O102" s="308"/>
      <c r="P102" s="301"/>
      <c r="Q102" s="303">
        <v>1</v>
      </c>
      <c r="R102" s="287">
        <f>P102*Q102</f>
        <v>0</v>
      </c>
      <c r="S102" s="102"/>
    </row>
    <row r="103" spans="1:19" ht="29.65" customHeight="1">
      <c r="A103" s="15"/>
      <c r="B103" s="112"/>
      <c r="C103" s="270"/>
      <c r="D103" s="267"/>
      <c r="E103" s="264"/>
      <c r="F103" s="280"/>
      <c r="G103" s="282"/>
      <c r="H103" s="283"/>
      <c r="I103" s="264"/>
      <c r="J103" s="315"/>
      <c r="K103" s="311"/>
      <c r="L103" s="290"/>
      <c r="M103" s="288"/>
      <c r="N103" s="111" t="s">
        <v>217</v>
      </c>
      <c r="O103" s="309"/>
      <c r="P103" s="305"/>
      <c r="Q103" s="306"/>
      <c r="R103" s="288"/>
      <c r="S103" s="102"/>
    </row>
    <row r="104" spans="1:19" ht="20.65" customHeight="1">
      <c r="A104" s="15"/>
      <c r="B104" s="112"/>
      <c r="C104" s="270"/>
      <c r="D104" s="267"/>
      <c r="E104" s="264"/>
      <c r="F104" s="280"/>
      <c r="G104" s="282"/>
      <c r="H104" s="283"/>
      <c r="I104" s="264"/>
      <c r="J104" s="293" t="s">
        <v>218</v>
      </c>
      <c r="K104" s="295">
        <f>R104</f>
        <v>0</v>
      </c>
      <c r="L104" s="289"/>
      <c r="M104" s="287">
        <f>K104*L104</f>
        <v>0</v>
      </c>
      <c r="N104" s="126" t="s">
        <v>219</v>
      </c>
      <c r="O104" s="308"/>
      <c r="P104" s="301"/>
      <c r="Q104" s="303">
        <v>1</v>
      </c>
      <c r="R104" s="287">
        <f>P104*Q104</f>
        <v>0</v>
      </c>
      <c r="S104" s="102"/>
    </row>
    <row r="105" spans="1:19" ht="29.65" customHeight="1">
      <c r="A105" s="15"/>
      <c r="B105" s="112"/>
      <c r="C105" s="270"/>
      <c r="D105" s="267"/>
      <c r="E105" s="264"/>
      <c r="F105" s="280"/>
      <c r="G105" s="282"/>
      <c r="H105" s="283"/>
      <c r="I105" s="264"/>
      <c r="J105" s="315"/>
      <c r="K105" s="311"/>
      <c r="L105" s="290"/>
      <c r="M105" s="288"/>
      <c r="N105" s="111" t="s">
        <v>220</v>
      </c>
      <c r="O105" s="309"/>
      <c r="P105" s="305"/>
      <c r="Q105" s="306"/>
      <c r="R105" s="288"/>
      <c r="S105" s="102"/>
    </row>
    <row r="106" spans="1:19" ht="20.65" customHeight="1">
      <c r="A106" s="15"/>
      <c r="B106" s="112"/>
      <c r="C106" s="270"/>
      <c r="D106" s="267"/>
      <c r="E106" s="264"/>
      <c r="F106" s="280"/>
      <c r="G106" s="282"/>
      <c r="H106" s="283"/>
      <c r="I106" s="264"/>
      <c r="J106" s="293" t="s">
        <v>213</v>
      </c>
      <c r="K106" s="295">
        <f>R106</f>
        <v>0</v>
      </c>
      <c r="L106" s="289"/>
      <c r="M106" s="287">
        <f>K106*L106</f>
        <v>0</v>
      </c>
      <c r="N106" s="126" t="s">
        <v>214</v>
      </c>
      <c r="O106" s="308"/>
      <c r="P106" s="301"/>
      <c r="Q106" s="303">
        <v>1</v>
      </c>
      <c r="R106" s="287">
        <f>P106*Q106</f>
        <v>0</v>
      </c>
      <c r="S106" s="102"/>
    </row>
    <row r="107" spans="1:19" ht="38.65" customHeight="1">
      <c r="A107" s="15"/>
      <c r="B107" s="112"/>
      <c r="C107" s="270"/>
      <c r="D107" s="267"/>
      <c r="E107" s="264"/>
      <c r="F107" s="280"/>
      <c r="G107" s="282"/>
      <c r="H107" s="283"/>
      <c r="I107" s="264"/>
      <c r="J107" s="315"/>
      <c r="K107" s="311"/>
      <c r="L107" s="290"/>
      <c r="M107" s="288"/>
      <c r="N107" s="111" t="s">
        <v>221</v>
      </c>
      <c r="O107" s="309"/>
      <c r="P107" s="305"/>
      <c r="Q107" s="306"/>
      <c r="R107" s="288"/>
      <c r="S107" s="102"/>
    </row>
    <row r="108" spans="1:19" ht="20.65" customHeight="1">
      <c r="A108" s="15"/>
      <c r="B108" s="112"/>
      <c r="C108" s="270"/>
      <c r="D108" s="267"/>
      <c r="E108" s="264"/>
      <c r="F108" s="280"/>
      <c r="G108" s="282"/>
      <c r="H108" s="283"/>
      <c r="I108" s="264"/>
      <c r="J108" s="293" t="s">
        <v>222</v>
      </c>
      <c r="K108" s="295">
        <f>R108</f>
        <v>0</v>
      </c>
      <c r="L108" s="289"/>
      <c r="M108" s="287">
        <f>K108*L108</f>
        <v>0</v>
      </c>
      <c r="N108" s="126" t="s">
        <v>223</v>
      </c>
      <c r="O108" s="308"/>
      <c r="P108" s="301"/>
      <c r="Q108" s="303">
        <v>1</v>
      </c>
      <c r="R108" s="287">
        <f>P108*Q108</f>
        <v>0</v>
      </c>
      <c r="S108" s="102"/>
    </row>
    <row r="109" spans="1:19" ht="30.2" customHeight="1">
      <c r="A109" s="15"/>
      <c r="B109" s="112"/>
      <c r="C109" s="270"/>
      <c r="D109" s="267"/>
      <c r="E109" s="264"/>
      <c r="F109" s="281"/>
      <c r="G109" s="276"/>
      <c r="H109" s="278"/>
      <c r="I109" s="265"/>
      <c r="J109" s="294"/>
      <c r="K109" s="296"/>
      <c r="L109" s="319"/>
      <c r="M109" s="297"/>
      <c r="N109" s="115" t="s">
        <v>224</v>
      </c>
      <c r="O109" s="310"/>
      <c r="P109" s="302"/>
      <c r="Q109" s="304"/>
      <c r="R109" s="297"/>
      <c r="S109" s="102"/>
    </row>
    <row r="110" spans="1:19" ht="13.5" customHeight="1">
      <c r="A110" s="15"/>
      <c r="B110" s="112"/>
      <c r="C110" s="270"/>
      <c r="D110" s="267"/>
      <c r="E110" s="264"/>
      <c r="F110" s="116"/>
      <c r="G110" s="117"/>
      <c r="H110" s="118"/>
      <c r="I110" s="119"/>
      <c r="J110" s="117"/>
      <c r="K110" s="121"/>
      <c r="L110" s="120"/>
      <c r="M110" s="285"/>
      <c r="N110" s="284"/>
      <c r="O110" s="117"/>
      <c r="P110" s="122"/>
      <c r="Q110" s="123"/>
      <c r="R110" s="124"/>
      <c r="S110" s="102"/>
    </row>
    <row r="111" spans="1:19" ht="26.25" customHeight="1">
      <c r="A111" s="15"/>
      <c r="B111" s="112"/>
      <c r="C111" s="270"/>
      <c r="D111" s="267"/>
      <c r="E111" s="264"/>
      <c r="F111" s="108" t="s">
        <v>52</v>
      </c>
      <c r="G111" s="275">
        <f>SUM(M111:M124)</f>
        <v>0</v>
      </c>
      <c r="H111" s="277">
        <f>Ponderaciones!E37</f>
        <v>0.3</v>
      </c>
      <c r="I111" s="263">
        <f>G111*H111</f>
        <v>0</v>
      </c>
      <c r="J111" s="291" t="s">
        <v>225</v>
      </c>
      <c r="K111" s="295">
        <f>R111</f>
        <v>0</v>
      </c>
      <c r="L111" s="289"/>
      <c r="M111" s="287">
        <f>K111*L111</f>
        <v>0</v>
      </c>
      <c r="N111" s="125" t="s">
        <v>226</v>
      </c>
      <c r="O111" s="339"/>
      <c r="P111" s="301"/>
      <c r="Q111" s="303">
        <v>1</v>
      </c>
      <c r="R111" s="287">
        <f>P111*Q111</f>
        <v>0</v>
      </c>
      <c r="S111" s="102"/>
    </row>
    <row r="112" spans="1:19" ht="30.2" customHeight="1">
      <c r="A112" s="15"/>
      <c r="B112" s="112"/>
      <c r="C112" s="270"/>
      <c r="D112" s="267"/>
      <c r="E112" s="264"/>
      <c r="F112" s="150"/>
      <c r="G112" s="282"/>
      <c r="H112" s="283"/>
      <c r="I112" s="264"/>
      <c r="J112" s="292"/>
      <c r="K112" s="311"/>
      <c r="L112" s="290"/>
      <c r="M112" s="288"/>
      <c r="N112" s="111" t="s">
        <v>227</v>
      </c>
      <c r="O112" s="309"/>
      <c r="P112" s="305"/>
      <c r="Q112" s="306"/>
      <c r="R112" s="288"/>
      <c r="S112" s="102"/>
    </row>
    <row r="113" spans="1:19" ht="13.7" customHeight="1">
      <c r="A113" s="15"/>
      <c r="B113" s="112"/>
      <c r="C113" s="270"/>
      <c r="D113" s="267"/>
      <c r="E113" s="264"/>
      <c r="F113" s="151"/>
      <c r="G113" s="282"/>
      <c r="H113" s="283"/>
      <c r="I113" s="264"/>
      <c r="J113" s="293" t="s">
        <v>228</v>
      </c>
      <c r="K113" s="295">
        <f>R113</f>
        <v>0</v>
      </c>
      <c r="L113" s="289"/>
      <c r="M113" s="287">
        <f>K113*L113</f>
        <v>0</v>
      </c>
      <c r="N113" s="126" t="s">
        <v>229</v>
      </c>
      <c r="O113" s="308"/>
      <c r="P113" s="301"/>
      <c r="Q113" s="303">
        <v>1</v>
      </c>
      <c r="R113" s="287">
        <f>P113*Q113</f>
        <v>0</v>
      </c>
      <c r="S113" s="102"/>
    </row>
    <row r="114" spans="1:19" ht="13.7" customHeight="1">
      <c r="A114" s="15"/>
      <c r="B114" s="112"/>
      <c r="C114" s="270"/>
      <c r="D114" s="267"/>
      <c r="E114" s="264"/>
      <c r="F114" s="151"/>
      <c r="G114" s="282"/>
      <c r="H114" s="283"/>
      <c r="I114" s="264"/>
      <c r="J114" s="315"/>
      <c r="K114" s="311"/>
      <c r="L114" s="290"/>
      <c r="M114" s="288"/>
      <c r="N114" s="111" t="s">
        <v>230</v>
      </c>
      <c r="O114" s="309"/>
      <c r="P114" s="305"/>
      <c r="Q114" s="306"/>
      <c r="R114" s="288"/>
      <c r="S114" s="102"/>
    </row>
    <row r="115" spans="1:19" ht="20.65" customHeight="1">
      <c r="A115" s="15"/>
      <c r="B115" s="112"/>
      <c r="C115" s="270"/>
      <c r="D115" s="267"/>
      <c r="E115" s="264"/>
      <c r="F115" s="151"/>
      <c r="G115" s="282"/>
      <c r="H115" s="283"/>
      <c r="I115" s="264"/>
      <c r="J115" s="293" t="s">
        <v>231</v>
      </c>
      <c r="K115" s="295">
        <f>R115</f>
        <v>0</v>
      </c>
      <c r="L115" s="289"/>
      <c r="M115" s="287">
        <f>K115*L115</f>
        <v>0</v>
      </c>
      <c r="N115" s="126" t="s">
        <v>232</v>
      </c>
      <c r="O115" s="308"/>
      <c r="P115" s="301"/>
      <c r="Q115" s="303">
        <v>1</v>
      </c>
      <c r="R115" s="287">
        <f>P115*Q115</f>
        <v>0</v>
      </c>
      <c r="S115" s="102"/>
    </row>
    <row r="116" spans="1:19" ht="20.65" customHeight="1">
      <c r="A116" s="15"/>
      <c r="B116" s="112"/>
      <c r="C116" s="270"/>
      <c r="D116" s="267"/>
      <c r="E116" s="264"/>
      <c r="F116" s="151"/>
      <c r="G116" s="282"/>
      <c r="H116" s="283"/>
      <c r="I116" s="264"/>
      <c r="J116" s="315"/>
      <c r="K116" s="311"/>
      <c r="L116" s="290"/>
      <c r="M116" s="288"/>
      <c r="N116" s="111" t="s">
        <v>233</v>
      </c>
      <c r="O116" s="309"/>
      <c r="P116" s="305"/>
      <c r="Q116" s="306"/>
      <c r="R116" s="288"/>
      <c r="S116" s="102"/>
    </row>
    <row r="117" spans="1:19" ht="20.65" customHeight="1">
      <c r="A117" s="15"/>
      <c r="B117" s="112"/>
      <c r="C117" s="270"/>
      <c r="D117" s="267"/>
      <c r="E117" s="264"/>
      <c r="F117" s="151"/>
      <c r="G117" s="282"/>
      <c r="H117" s="283"/>
      <c r="I117" s="264"/>
      <c r="J117" s="293" t="s">
        <v>234</v>
      </c>
      <c r="K117" s="295">
        <f>R117</f>
        <v>0</v>
      </c>
      <c r="L117" s="289"/>
      <c r="M117" s="287">
        <f>K117*L117</f>
        <v>0</v>
      </c>
      <c r="N117" s="126" t="s">
        <v>235</v>
      </c>
      <c r="O117" s="308"/>
      <c r="P117" s="301"/>
      <c r="Q117" s="303">
        <v>1</v>
      </c>
      <c r="R117" s="287">
        <f>P117*Q117</f>
        <v>0</v>
      </c>
      <c r="S117" s="102"/>
    </row>
    <row r="118" spans="1:19" ht="38.65" customHeight="1">
      <c r="A118" s="15"/>
      <c r="B118" s="112"/>
      <c r="C118" s="270"/>
      <c r="D118" s="267"/>
      <c r="E118" s="264"/>
      <c r="F118" s="151"/>
      <c r="G118" s="282"/>
      <c r="H118" s="283"/>
      <c r="I118" s="264"/>
      <c r="J118" s="315"/>
      <c r="K118" s="311"/>
      <c r="L118" s="290"/>
      <c r="M118" s="288"/>
      <c r="N118" s="111" t="s">
        <v>236</v>
      </c>
      <c r="O118" s="309"/>
      <c r="P118" s="305"/>
      <c r="Q118" s="306"/>
      <c r="R118" s="288"/>
      <c r="S118" s="102"/>
    </row>
    <row r="119" spans="1:19" ht="20.65" customHeight="1">
      <c r="A119" s="15"/>
      <c r="B119" s="112"/>
      <c r="C119" s="270"/>
      <c r="D119" s="267"/>
      <c r="E119" s="264"/>
      <c r="F119" s="151"/>
      <c r="G119" s="282"/>
      <c r="H119" s="283"/>
      <c r="I119" s="264"/>
      <c r="J119" s="293" t="s">
        <v>237</v>
      </c>
      <c r="K119" s="295">
        <f>R119</f>
        <v>0</v>
      </c>
      <c r="L119" s="289"/>
      <c r="M119" s="287">
        <f>K119*L119</f>
        <v>0</v>
      </c>
      <c r="N119" s="126" t="s">
        <v>238</v>
      </c>
      <c r="O119" s="308"/>
      <c r="P119" s="301"/>
      <c r="Q119" s="303">
        <v>1</v>
      </c>
      <c r="R119" s="287">
        <f>P119*Q119</f>
        <v>0</v>
      </c>
      <c r="S119" s="102"/>
    </row>
    <row r="120" spans="1:19" ht="29.65" customHeight="1">
      <c r="A120" s="15"/>
      <c r="B120" s="112"/>
      <c r="C120" s="270"/>
      <c r="D120" s="267"/>
      <c r="E120" s="264"/>
      <c r="F120" s="151"/>
      <c r="G120" s="282"/>
      <c r="H120" s="283"/>
      <c r="I120" s="264"/>
      <c r="J120" s="315"/>
      <c r="K120" s="311"/>
      <c r="L120" s="290"/>
      <c r="M120" s="288"/>
      <c r="N120" s="111" t="s">
        <v>239</v>
      </c>
      <c r="O120" s="309"/>
      <c r="P120" s="305"/>
      <c r="Q120" s="306"/>
      <c r="R120" s="288"/>
      <c r="S120" s="102"/>
    </row>
    <row r="121" spans="1:19" ht="13.7" customHeight="1">
      <c r="A121" s="15"/>
      <c r="B121" s="112"/>
      <c r="C121" s="270"/>
      <c r="D121" s="267"/>
      <c r="E121" s="264"/>
      <c r="F121" s="151"/>
      <c r="G121" s="282"/>
      <c r="H121" s="283"/>
      <c r="I121" s="264"/>
      <c r="J121" s="293" t="s">
        <v>240</v>
      </c>
      <c r="K121" s="295">
        <f>R121</f>
        <v>0</v>
      </c>
      <c r="L121" s="289"/>
      <c r="M121" s="287">
        <f>K121*L121</f>
        <v>0</v>
      </c>
      <c r="N121" s="126" t="s">
        <v>241</v>
      </c>
      <c r="O121" s="308"/>
      <c r="P121" s="301"/>
      <c r="Q121" s="303">
        <v>1</v>
      </c>
      <c r="R121" s="287">
        <f>P121*Q121</f>
        <v>0</v>
      </c>
      <c r="S121" s="102"/>
    </row>
    <row r="122" spans="1:19" ht="29.65" customHeight="1">
      <c r="A122" s="15"/>
      <c r="B122" s="112"/>
      <c r="C122" s="270"/>
      <c r="D122" s="267"/>
      <c r="E122" s="264"/>
      <c r="F122" s="151"/>
      <c r="G122" s="282"/>
      <c r="H122" s="283"/>
      <c r="I122" s="264"/>
      <c r="J122" s="315"/>
      <c r="K122" s="311"/>
      <c r="L122" s="290"/>
      <c r="M122" s="288"/>
      <c r="N122" s="111" t="s">
        <v>242</v>
      </c>
      <c r="O122" s="309"/>
      <c r="P122" s="305"/>
      <c r="Q122" s="306"/>
      <c r="R122" s="288"/>
      <c r="S122" s="102"/>
    </row>
    <row r="123" spans="1:19" ht="20.65" customHeight="1">
      <c r="A123" s="15"/>
      <c r="B123" s="112"/>
      <c r="C123" s="270"/>
      <c r="D123" s="267"/>
      <c r="E123" s="264"/>
      <c r="F123" s="151"/>
      <c r="G123" s="282"/>
      <c r="H123" s="283"/>
      <c r="I123" s="264"/>
      <c r="J123" s="293" t="s">
        <v>243</v>
      </c>
      <c r="K123" s="295">
        <f>R123</f>
        <v>0</v>
      </c>
      <c r="L123" s="289"/>
      <c r="M123" s="287">
        <f>K123*L123</f>
        <v>0</v>
      </c>
      <c r="N123" s="126" t="s">
        <v>244</v>
      </c>
      <c r="O123" s="308"/>
      <c r="P123" s="301"/>
      <c r="Q123" s="303">
        <v>1</v>
      </c>
      <c r="R123" s="287">
        <f>P123*Q123</f>
        <v>0</v>
      </c>
      <c r="S123" s="102"/>
    </row>
    <row r="124" spans="1:19" ht="21.2" customHeight="1">
      <c r="A124" s="15"/>
      <c r="B124" s="112"/>
      <c r="C124" s="270"/>
      <c r="D124" s="267"/>
      <c r="E124" s="264"/>
      <c r="F124" s="152"/>
      <c r="G124" s="276"/>
      <c r="H124" s="278"/>
      <c r="I124" s="265"/>
      <c r="J124" s="294"/>
      <c r="K124" s="296"/>
      <c r="L124" s="319"/>
      <c r="M124" s="297"/>
      <c r="N124" s="115" t="s">
        <v>245</v>
      </c>
      <c r="O124" s="310"/>
      <c r="P124" s="302"/>
      <c r="Q124" s="304"/>
      <c r="R124" s="297"/>
      <c r="S124" s="102"/>
    </row>
    <row r="125" spans="1:19" ht="13.5" customHeight="1">
      <c r="A125" s="15"/>
      <c r="B125" s="112"/>
      <c r="C125" s="270"/>
      <c r="D125" s="267"/>
      <c r="E125" s="264"/>
      <c r="F125" s="116"/>
      <c r="G125" s="117"/>
      <c r="H125" s="118"/>
      <c r="I125" s="119"/>
      <c r="J125" s="137"/>
      <c r="K125" s="121"/>
      <c r="L125" s="120"/>
      <c r="M125" s="285"/>
      <c r="N125" s="286"/>
      <c r="O125" s="121"/>
      <c r="P125" s="122"/>
      <c r="Q125" s="123"/>
      <c r="R125" s="124"/>
      <c r="S125" s="102"/>
    </row>
    <row r="126" spans="1:19" ht="14.65" customHeight="1">
      <c r="A126" s="15"/>
      <c r="B126" s="112"/>
      <c r="C126" s="270"/>
      <c r="D126" s="267"/>
      <c r="E126" s="264"/>
      <c r="F126" s="108" t="s">
        <v>54</v>
      </c>
      <c r="G126" s="275">
        <f>SUM(M126:M145)</f>
        <v>0</v>
      </c>
      <c r="H126" s="277">
        <f>Ponderaciones!E38</f>
        <v>0.1</v>
      </c>
      <c r="I126" s="263">
        <f>G126*H126</f>
        <v>0</v>
      </c>
      <c r="J126" s="320" t="s">
        <v>246</v>
      </c>
      <c r="K126" s="295">
        <f>R126</f>
        <v>0</v>
      </c>
      <c r="L126" s="289"/>
      <c r="M126" s="287">
        <f>K126*L126</f>
        <v>0</v>
      </c>
      <c r="N126" s="126" t="s">
        <v>247</v>
      </c>
      <c r="O126" s="308"/>
      <c r="P126" s="301"/>
      <c r="Q126" s="303">
        <v>1</v>
      </c>
      <c r="R126" s="287">
        <f>P126*Q126</f>
        <v>0</v>
      </c>
      <c r="S126" s="102"/>
    </row>
    <row r="127" spans="1:19" ht="30.2" customHeight="1">
      <c r="A127" s="15"/>
      <c r="B127" s="112"/>
      <c r="C127" s="270"/>
      <c r="D127" s="267"/>
      <c r="E127" s="264"/>
      <c r="F127" s="279"/>
      <c r="G127" s="282"/>
      <c r="H127" s="283"/>
      <c r="I127" s="264"/>
      <c r="J127" s="292"/>
      <c r="K127" s="311"/>
      <c r="L127" s="290"/>
      <c r="M127" s="288"/>
      <c r="N127" s="111" t="s">
        <v>248</v>
      </c>
      <c r="O127" s="309"/>
      <c r="P127" s="305"/>
      <c r="Q127" s="306"/>
      <c r="R127" s="288"/>
      <c r="S127" s="102"/>
    </row>
    <row r="128" spans="1:19" ht="13.7" customHeight="1">
      <c r="A128" s="15"/>
      <c r="B128" s="112"/>
      <c r="C128" s="270"/>
      <c r="D128" s="267"/>
      <c r="E128" s="264"/>
      <c r="F128" s="280"/>
      <c r="G128" s="282"/>
      <c r="H128" s="283"/>
      <c r="I128" s="264"/>
      <c r="J128" s="320" t="s">
        <v>249</v>
      </c>
      <c r="K128" s="295">
        <f>R128</f>
        <v>0</v>
      </c>
      <c r="L128" s="289"/>
      <c r="M128" s="287">
        <f>K128*L128</f>
        <v>0</v>
      </c>
      <c r="N128" s="126" t="s">
        <v>250</v>
      </c>
      <c r="O128" s="308"/>
      <c r="P128" s="301"/>
      <c r="Q128" s="303">
        <v>1</v>
      </c>
      <c r="R128" s="287">
        <f>P128*Q128</f>
        <v>0</v>
      </c>
      <c r="S128" s="102"/>
    </row>
    <row r="129" spans="1:19" ht="29.65" customHeight="1">
      <c r="A129" s="15"/>
      <c r="B129" s="112"/>
      <c r="C129" s="270"/>
      <c r="D129" s="267"/>
      <c r="E129" s="264"/>
      <c r="F129" s="280"/>
      <c r="G129" s="282"/>
      <c r="H129" s="283"/>
      <c r="I129" s="264"/>
      <c r="J129" s="292"/>
      <c r="K129" s="311"/>
      <c r="L129" s="290"/>
      <c r="M129" s="288"/>
      <c r="N129" s="111" t="s">
        <v>251</v>
      </c>
      <c r="O129" s="309"/>
      <c r="P129" s="305"/>
      <c r="Q129" s="306"/>
      <c r="R129" s="288"/>
      <c r="S129" s="102"/>
    </row>
    <row r="130" spans="1:19" ht="13.7" customHeight="1">
      <c r="A130" s="15"/>
      <c r="B130" s="112"/>
      <c r="C130" s="270"/>
      <c r="D130" s="267"/>
      <c r="E130" s="264"/>
      <c r="F130" s="280"/>
      <c r="G130" s="282"/>
      <c r="H130" s="283"/>
      <c r="I130" s="264"/>
      <c r="J130" s="320" t="s">
        <v>252</v>
      </c>
      <c r="K130" s="295">
        <f>R130</f>
        <v>0</v>
      </c>
      <c r="L130" s="289"/>
      <c r="M130" s="287">
        <f>K130*L130</f>
        <v>0</v>
      </c>
      <c r="N130" s="126" t="s">
        <v>253</v>
      </c>
      <c r="O130" s="308"/>
      <c r="P130" s="301"/>
      <c r="Q130" s="303">
        <v>1</v>
      </c>
      <c r="R130" s="287">
        <f>P130*Q130</f>
        <v>0</v>
      </c>
      <c r="S130" s="102"/>
    </row>
    <row r="131" spans="1:19" ht="29.65" customHeight="1">
      <c r="A131" s="15"/>
      <c r="B131" s="112"/>
      <c r="C131" s="270"/>
      <c r="D131" s="267"/>
      <c r="E131" s="264"/>
      <c r="F131" s="280"/>
      <c r="G131" s="282"/>
      <c r="H131" s="283"/>
      <c r="I131" s="264"/>
      <c r="J131" s="292"/>
      <c r="K131" s="311"/>
      <c r="L131" s="290"/>
      <c r="M131" s="288"/>
      <c r="N131" s="111" t="s">
        <v>254</v>
      </c>
      <c r="O131" s="309"/>
      <c r="P131" s="305"/>
      <c r="Q131" s="306"/>
      <c r="R131" s="288"/>
      <c r="S131" s="102"/>
    </row>
    <row r="132" spans="1:19" ht="13.7" customHeight="1">
      <c r="A132" s="15"/>
      <c r="B132" s="112"/>
      <c r="C132" s="270"/>
      <c r="D132" s="267"/>
      <c r="E132" s="264"/>
      <c r="F132" s="280"/>
      <c r="G132" s="282"/>
      <c r="H132" s="283"/>
      <c r="I132" s="264"/>
      <c r="J132" s="320" t="s">
        <v>255</v>
      </c>
      <c r="K132" s="295">
        <f>R132</f>
        <v>0</v>
      </c>
      <c r="L132" s="289"/>
      <c r="M132" s="287">
        <f>K132*L132</f>
        <v>0</v>
      </c>
      <c r="N132" s="126" t="s">
        <v>256</v>
      </c>
      <c r="O132" s="308"/>
      <c r="P132" s="301"/>
      <c r="Q132" s="303">
        <v>1</v>
      </c>
      <c r="R132" s="287">
        <f>P132*Q132</f>
        <v>0</v>
      </c>
      <c r="S132" s="102"/>
    </row>
    <row r="133" spans="1:19" ht="29.65" customHeight="1">
      <c r="A133" s="15"/>
      <c r="B133" s="112"/>
      <c r="C133" s="270"/>
      <c r="D133" s="267"/>
      <c r="E133" s="264"/>
      <c r="F133" s="280"/>
      <c r="G133" s="282"/>
      <c r="H133" s="283"/>
      <c r="I133" s="264"/>
      <c r="J133" s="292"/>
      <c r="K133" s="311"/>
      <c r="L133" s="290"/>
      <c r="M133" s="288"/>
      <c r="N133" s="111" t="s">
        <v>257</v>
      </c>
      <c r="O133" s="309"/>
      <c r="P133" s="305"/>
      <c r="Q133" s="306"/>
      <c r="R133" s="288"/>
      <c r="S133" s="102"/>
    </row>
    <row r="134" spans="1:19" ht="13.7" customHeight="1">
      <c r="A134" s="15"/>
      <c r="B134" s="112"/>
      <c r="C134" s="270"/>
      <c r="D134" s="267"/>
      <c r="E134" s="264"/>
      <c r="F134" s="280"/>
      <c r="G134" s="282"/>
      <c r="H134" s="283"/>
      <c r="I134" s="264"/>
      <c r="J134" s="320" t="s">
        <v>258</v>
      </c>
      <c r="K134" s="295">
        <f>R134</f>
        <v>0</v>
      </c>
      <c r="L134" s="289"/>
      <c r="M134" s="287">
        <f>K134*L134</f>
        <v>0</v>
      </c>
      <c r="N134" s="126" t="s">
        <v>259</v>
      </c>
      <c r="O134" s="308"/>
      <c r="P134" s="301"/>
      <c r="Q134" s="303">
        <v>1</v>
      </c>
      <c r="R134" s="287">
        <f>P134*Q134</f>
        <v>0</v>
      </c>
      <c r="S134" s="102"/>
    </row>
    <row r="135" spans="1:19" ht="29.65" customHeight="1">
      <c r="A135" s="15"/>
      <c r="B135" s="112"/>
      <c r="C135" s="270"/>
      <c r="D135" s="267"/>
      <c r="E135" s="264"/>
      <c r="F135" s="280"/>
      <c r="G135" s="282"/>
      <c r="H135" s="283"/>
      <c r="I135" s="264"/>
      <c r="J135" s="292"/>
      <c r="K135" s="311"/>
      <c r="L135" s="290"/>
      <c r="M135" s="288"/>
      <c r="N135" s="111" t="s">
        <v>260</v>
      </c>
      <c r="O135" s="309"/>
      <c r="P135" s="305"/>
      <c r="Q135" s="306"/>
      <c r="R135" s="288"/>
      <c r="S135" s="102"/>
    </row>
    <row r="136" spans="1:19" ht="13.7" customHeight="1">
      <c r="A136" s="15"/>
      <c r="B136" s="112"/>
      <c r="C136" s="270"/>
      <c r="D136" s="267"/>
      <c r="E136" s="264"/>
      <c r="F136" s="280"/>
      <c r="G136" s="282"/>
      <c r="H136" s="283"/>
      <c r="I136" s="264"/>
      <c r="J136" s="293" t="s">
        <v>261</v>
      </c>
      <c r="K136" s="295">
        <f>R136</f>
        <v>0</v>
      </c>
      <c r="L136" s="289"/>
      <c r="M136" s="287">
        <f>K136*L136</f>
        <v>0</v>
      </c>
      <c r="N136" s="126" t="s">
        <v>262</v>
      </c>
      <c r="O136" s="308"/>
      <c r="P136" s="301"/>
      <c r="Q136" s="303">
        <v>1</v>
      </c>
      <c r="R136" s="287">
        <f>P136*Q136</f>
        <v>0</v>
      </c>
      <c r="S136" s="102"/>
    </row>
    <row r="137" spans="1:19" ht="83.65" customHeight="1">
      <c r="A137" s="15"/>
      <c r="B137" s="112"/>
      <c r="C137" s="270"/>
      <c r="D137" s="267"/>
      <c r="E137" s="264"/>
      <c r="F137" s="280"/>
      <c r="G137" s="282"/>
      <c r="H137" s="283"/>
      <c r="I137" s="264"/>
      <c r="J137" s="315"/>
      <c r="K137" s="311"/>
      <c r="L137" s="290"/>
      <c r="M137" s="288"/>
      <c r="N137" s="111" t="s">
        <v>263</v>
      </c>
      <c r="O137" s="309"/>
      <c r="P137" s="305"/>
      <c r="Q137" s="306"/>
      <c r="R137" s="288"/>
      <c r="S137" s="102"/>
    </row>
    <row r="138" spans="1:19" ht="29.65" customHeight="1">
      <c r="A138" s="15"/>
      <c r="B138" s="112"/>
      <c r="C138" s="270"/>
      <c r="D138" s="267"/>
      <c r="E138" s="264"/>
      <c r="F138" s="280"/>
      <c r="G138" s="282"/>
      <c r="H138" s="283"/>
      <c r="I138" s="264"/>
      <c r="J138" s="293" t="s">
        <v>264</v>
      </c>
      <c r="K138" s="295">
        <f>R138</f>
        <v>0</v>
      </c>
      <c r="L138" s="289"/>
      <c r="M138" s="287">
        <f>K138*L138</f>
        <v>0</v>
      </c>
      <c r="N138" s="126" t="s">
        <v>265</v>
      </c>
      <c r="O138" s="308"/>
      <c r="P138" s="301"/>
      <c r="Q138" s="303">
        <v>1</v>
      </c>
      <c r="R138" s="287">
        <f>P138*Q138</f>
        <v>0</v>
      </c>
      <c r="S138" s="102"/>
    </row>
    <row r="139" spans="1:19" ht="56.65" customHeight="1">
      <c r="A139" s="15"/>
      <c r="B139" s="112"/>
      <c r="C139" s="270"/>
      <c r="D139" s="267"/>
      <c r="E139" s="264"/>
      <c r="F139" s="280"/>
      <c r="G139" s="282"/>
      <c r="H139" s="283"/>
      <c r="I139" s="264"/>
      <c r="J139" s="315"/>
      <c r="K139" s="311"/>
      <c r="L139" s="290"/>
      <c r="M139" s="288"/>
      <c r="N139" s="111" t="s">
        <v>266</v>
      </c>
      <c r="O139" s="309"/>
      <c r="P139" s="305"/>
      <c r="Q139" s="306"/>
      <c r="R139" s="288"/>
      <c r="S139" s="102"/>
    </row>
    <row r="140" spans="1:19" ht="38.65" customHeight="1">
      <c r="A140" s="15"/>
      <c r="B140" s="112"/>
      <c r="C140" s="270"/>
      <c r="D140" s="267"/>
      <c r="E140" s="264"/>
      <c r="F140" s="280"/>
      <c r="G140" s="282"/>
      <c r="H140" s="283"/>
      <c r="I140" s="264"/>
      <c r="J140" s="293" t="s">
        <v>267</v>
      </c>
      <c r="K140" s="295">
        <f>R140</f>
        <v>0</v>
      </c>
      <c r="L140" s="289"/>
      <c r="M140" s="287">
        <f>K140*L140</f>
        <v>0</v>
      </c>
      <c r="N140" s="126" t="s">
        <v>268</v>
      </c>
      <c r="O140" s="308"/>
      <c r="P140" s="301"/>
      <c r="Q140" s="303">
        <v>1</v>
      </c>
      <c r="R140" s="287">
        <f>P140*Q140</f>
        <v>0</v>
      </c>
      <c r="S140" s="102"/>
    </row>
    <row r="141" spans="1:19" ht="56.65" customHeight="1">
      <c r="A141" s="15"/>
      <c r="B141" s="112"/>
      <c r="C141" s="270"/>
      <c r="D141" s="267"/>
      <c r="E141" s="264"/>
      <c r="F141" s="280"/>
      <c r="G141" s="282"/>
      <c r="H141" s="283"/>
      <c r="I141" s="264"/>
      <c r="J141" s="315"/>
      <c r="K141" s="311"/>
      <c r="L141" s="290"/>
      <c r="M141" s="288"/>
      <c r="N141" s="111" t="s">
        <v>269</v>
      </c>
      <c r="O141" s="309"/>
      <c r="P141" s="305"/>
      <c r="Q141" s="306"/>
      <c r="R141" s="288"/>
      <c r="S141" s="102"/>
    </row>
    <row r="142" spans="1:19" ht="20.65" customHeight="1">
      <c r="A142" s="15"/>
      <c r="B142" s="112"/>
      <c r="C142" s="270"/>
      <c r="D142" s="267"/>
      <c r="E142" s="264"/>
      <c r="F142" s="280"/>
      <c r="G142" s="282"/>
      <c r="H142" s="283"/>
      <c r="I142" s="264"/>
      <c r="J142" s="293" t="s">
        <v>270</v>
      </c>
      <c r="K142" s="295">
        <f>R142</f>
        <v>0</v>
      </c>
      <c r="L142" s="289"/>
      <c r="M142" s="287">
        <f>K142*L142</f>
        <v>0</v>
      </c>
      <c r="N142" s="126" t="s">
        <v>271</v>
      </c>
      <c r="O142" s="308"/>
      <c r="P142" s="301"/>
      <c r="Q142" s="303">
        <v>1</v>
      </c>
      <c r="R142" s="287">
        <f>P142*Q142</f>
        <v>0</v>
      </c>
      <c r="S142" s="102"/>
    </row>
    <row r="143" spans="1:19" ht="65.650000000000006" customHeight="1">
      <c r="A143" s="15"/>
      <c r="B143" s="112"/>
      <c r="C143" s="270"/>
      <c r="D143" s="267"/>
      <c r="E143" s="264"/>
      <c r="F143" s="280"/>
      <c r="G143" s="282"/>
      <c r="H143" s="283"/>
      <c r="I143" s="264"/>
      <c r="J143" s="315"/>
      <c r="K143" s="311"/>
      <c r="L143" s="290"/>
      <c r="M143" s="288"/>
      <c r="N143" s="111" t="s">
        <v>272</v>
      </c>
      <c r="O143" s="309"/>
      <c r="P143" s="305"/>
      <c r="Q143" s="306"/>
      <c r="R143" s="288"/>
      <c r="S143" s="102"/>
    </row>
    <row r="144" spans="1:19" ht="20.65" customHeight="1">
      <c r="A144" s="15"/>
      <c r="B144" s="112"/>
      <c r="C144" s="270"/>
      <c r="D144" s="267"/>
      <c r="E144" s="264"/>
      <c r="F144" s="280"/>
      <c r="G144" s="282"/>
      <c r="H144" s="283"/>
      <c r="I144" s="264"/>
      <c r="J144" s="293" t="s">
        <v>273</v>
      </c>
      <c r="K144" s="295">
        <f>R144</f>
        <v>0</v>
      </c>
      <c r="L144" s="289"/>
      <c r="M144" s="287">
        <f>K144*L144</f>
        <v>0</v>
      </c>
      <c r="N144" s="126" t="s">
        <v>274</v>
      </c>
      <c r="O144" s="308"/>
      <c r="P144" s="301"/>
      <c r="Q144" s="303">
        <v>1</v>
      </c>
      <c r="R144" s="287">
        <f>P144*Q144</f>
        <v>0</v>
      </c>
      <c r="S144" s="102"/>
    </row>
    <row r="145" spans="1:19" ht="39.200000000000003" customHeight="1">
      <c r="A145" s="15"/>
      <c r="B145" s="112"/>
      <c r="C145" s="270"/>
      <c r="D145" s="267"/>
      <c r="E145" s="264"/>
      <c r="F145" s="281"/>
      <c r="G145" s="276"/>
      <c r="H145" s="278"/>
      <c r="I145" s="265"/>
      <c r="J145" s="294"/>
      <c r="K145" s="296"/>
      <c r="L145" s="319"/>
      <c r="M145" s="297"/>
      <c r="N145" s="115" t="s">
        <v>275</v>
      </c>
      <c r="O145" s="310"/>
      <c r="P145" s="302"/>
      <c r="Q145" s="304"/>
      <c r="R145" s="297"/>
      <c r="S145" s="102"/>
    </row>
    <row r="146" spans="1:19" ht="13.5" customHeight="1">
      <c r="A146" s="15"/>
      <c r="B146" s="112"/>
      <c r="C146" s="270"/>
      <c r="D146" s="267"/>
      <c r="E146" s="264"/>
      <c r="F146" s="116"/>
      <c r="G146" s="117"/>
      <c r="H146" s="118"/>
      <c r="I146" s="119"/>
      <c r="J146" s="117"/>
      <c r="K146" s="117"/>
      <c r="L146" s="127"/>
      <c r="M146" s="284"/>
      <c r="N146" s="284"/>
      <c r="O146" s="117"/>
      <c r="P146" s="73"/>
      <c r="Q146" s="149"/>
      <c r="R146" s="144"/>
      <c r="S146" s="102"/>
    </row>
    <row r="147" spans="1:19" ht="20.25" customHeight="1">
      <c r="A147" s="15"/>
      <c r="B147" s="112"/>
      <c r="C147" s="270"/>
      <c r="D147" s="267"/>
      <c r="E147" s="264"/>
      <c r="F147" s="108" t="s">
        <v>56</v>
      </c>
      <c r="G147" s="275">
        <f>SUM(M147:M152)</f>
        <v>0</v>
      </c>
      <c r="H147" s="277">
        <f>Ponderaciones!E39</f>
        <v>0.3</v>
      </c>
      <c r="I147" s="263">
        <f>G147*H147</f>
        <v>0</v>
      </c>
      <c r="J147" s="291" t="s">
        <v>276</v>
      </c>
      <c r="K147" s="321">
        <f>R147</f>
        <v>0</v>
      </c>
      <c r="L147" s="340"/>
      <c r="M147" s="307">
        <f>K147*L147</f>
        <v>0</v>
      </c>
      <c r="N147" s="125" t="s">
        <v>277</v>
      </c>
      <c r="O147" s="339"/>
      <c r="P147" s="342"/>
      <c r="Q147" s="343">
        <v>1</v>
      </c>
      <c r="R147" s="307">
        <f>P147*Q147</f>
        <v>0</v>
      </c>
      <c r="S147" s="102"/>
    </row>
    <row r="148" spans="1:19" ht="57.2" customHeight="1">
      <c r="A148" s="15"/>
      <c r="B148" s="112"/>
      <c r="C148" s="270"/>
      <c r="D148" s="267"/>
      <c r="E148" s="264"/>
      <c r="F148" s="279"/>
      <c r="G148" s="282"/>
      <c r="H148" s="283"/>
      <c r="I148" s="264"/>
      <c r="J148" s="292"/>
      <c r="K148" s="311"/>
      <c r="L148" s="290"/>
      <c r="M148" s="288"/>
      <c r="N148" s="111" t="s">
        <v>278</v>
      </c>
      <c r="O148" s="309"/>
      <c r="P148" s="305"/>
      <c r="Q148" s="306"/>
      <c r="R148" s="288"/>
      <c r="S148" s="102"/>
    </row>
    <row r="149" spans="1:19" ht="13.7" customHeight="1">
      <c r="A149" s="15"/>
      <c r="B149" s="112"/>
      <c r="C149" s="270"/>
      <c r="D149" s="267"/>
      <c r="E149" s="264"/>
      <c r="F149" s="280"/>
      <c r="G149" s="282"/>
      <c r="H149" s="283"/>
      <c r="I149" s="264"/>
      <c r="J149" s="293" t="s">
        <v>276</v>
      </c>
      <c r="K149" s="295">
        <f>R149</f>
        <v>0</v>
      </c>
      <c r="L149" s="289"/>
      <c r="M149" s="287">
        <f>K149*L149</f>
        <v>0</v>
      </c>
      <c r="N149" s="126" t="s">
        <v>277</v>
      </c>
      <c r="O149" s="308"/>
      <c r="P149" s="301"/>
      <c r="Q149" s="303">
        <v>1</v>
      </c>
      <c r="R149" s="287">
        <f>P149*Q149</f>
        <v>0</v>
      </c>
      <c r="S149" s="102"/>
    </row>
    <row r="150" spans="1:19" ht="20.65" customHeight="1">
      <c r="A150" s="15"/>
      <c r="B150" s="112"/>
      <c r="C150" s="270"/>
      <c r="D150" s="267"/>
      <c r="E150" s="264"/>
      <c r="F150" s="280"/>
      <c r="G150" s="282"/>
      <c r="H150" s="283"/>
      <c r="I150" s="264"/>
      <c r="J150" s="315"/>
      <c r="K150" s="311"/>
      <c r="L150" s="290"/>
      <c r="M150" s="288"/>
      <c r="N150" s="111" t="s">
        <v>279</v>
      </c>
      <c r="O150" s="309"/>
      <c r="P150" s="305"/>
      <c r="Q150" s="306"/>
      <c r="R150" s="288"/>
      <c r="S150" s="102"/>
    </row>
    <row r="151" spans="1:19" ht="20.65" customHeight="1">
      <c r="A151" s="15"/>
      <c r="B151" s="112"/>
      <c r="C151" s="270"/>
      <c r="D151" s="267"/>
      <c r="E151" s="264"/>
      <c r="F151" s="280"/>
      <c r="G151" s="282"/>
      <c r="H151" s="283"/>
      <c r="I151" s="264"/>
      <c r="J151" s="293" t="s">
        <v>280</v>
      </c>
      <c r="K151" s="295">
        <f>R151</f>
        <v>0</v>
      </c>
      <c r="L151" s="289"/>
      <c r="M151" s="287">
        <f>K151*L151</f>
        <v>0</v>
      </c>
      <c r="N151" s="126" t="s">
        <v>281</v>
      </c>
      <c r="O151" s="308"/>
      <c r="P151" s="301"/>
      <c r="Q151" s="303">
        <v>1</v>
      </c>
      <c r="R151" s="287">
        <f>P151*Q151</f>
        <v>0</v>
      </c>
      <c r="S151" s="102"/>
    </row>
    <row r="152" spans="1:19" ht="39.200000000000003" customHeight="1">
      <c r="A152" s="15"/>
      <c r="B152" s="112"/>
      <c r="C152" s="270"/>
      <c r="D152" s="267"/>
      <c r="E152" s="264"/>
      <c r="F152" s="281"/>
      <c r="G152" s="276"/>
      <c r="H152" s="278"/>
      <c r="I152" s="265"/>
      <c r="J152" s="294"/>
      <c r="K152" s="296"/>
      <c r="L152" s="319"/>
      <c r="M152" s="297"/>
      <c r="N152" s="115" t="s">
        <v>282</v>
      </c>
      <c r="O152" s="310"/>
      <c r="P152" s="302"/>
      <c r="Q152" s="304"/>
      <c r="R152" s="297"/>
      <c r="S152" s="102"/>
    </row>
    <row r="153" spans="1:19" ht="13.5" customHeight="1">
      <c r="A153" s="15"/>
      <c r="B153" s="112"/>
      <c r="C153" s="270"/>
      <c r="D153" s="267"/>
      <c r="E153" s="264"/>
      <c r="F153" s="116"/>
      <c r="G153" s="117"/>
      <c r="H153" s="118"/>
      <c r="I153" s="119"/>
      <c r="J153" s="117"/>
      <c r="K153" s="121"/>
      <c r="L153" s="120"/>
      <c r="M153" s="285"/>
      <c r="N153" s="284"/>
      <c r="O153" s="121"/>
      <c r="P153" s="122"/>
      <c r="Q153" s="123"/>
      <c r="R153" s="124"/>
      <c r="S153" s="102"/>
    </row>
    <row r="154" spans="1:19" ht="21.75" customHeight="1">
      <c r="A154" s="15"/>
      <c r="B154" s="112"/>
      <c r="C154" s="270"/>
      <c r="D154" s="267"/>
      <c r="E154" s="264"/>
      <c r="F154" s="108" t="s">
        <v>58</v>
      </c>
      <c r="G154" s="275">
        <f>SUM(M154:M155)</f>
        <v>0</v>
      </c>
      <c r="H154" s="277">
        <f>Ponderaciones!E41</f>
        <v>0</v>
      </c>
      <c r="I154" s="263">
        <f>G154*H154</f>
        <v>0</v>
      </c>
      <c r="J154" s="291" t="s">
        <v>283</v>
      </c>
      <c r="K154" s="295">
        <f>R154</f>
        <v>0</v>
      </c>
      <c r="L154" s="289"/>
      <c r="M154" s="287">
        <f>K154*L154</f>
        <v>0</v>
      </c>
      <c r="N154" s="125" t="s">
        <v>284</v>
      </c>
      <c r="O154" s="308"/>
      <c r="P154" s="301"/>
      <c r="Q154" s="303">
        <v>1</v>
      </c>
      <c r="R154" s="287">
        <f>P154*Q154</f>
        <v>0</v>
      </c>
      <c r="S154" s="102"/>
    </row>
    <row r="155" spans="1:19" ht="39.75" customHeight="1">
      <c r="A155" s="15"/>
      <c r="B155" s="128"/>
      <c r="C155" s="271"/>
      <c r="D155" s="268"/>
      <c r="E155" s="265"/>
      <c r="F155" s="129"/>
      <c r="G155" s="276"/>
      <c r="H155" s="278"/>
      <c r="I155" s="265"/>
      <c r="J155" s="316"/>
      <c r="K155" s="296"/>
      <c r="L155" s="319"/>
      <c r="M155" s="297"/>
      <c r="N155" s="115" t="s">
        <v>285</v>
      </c>
      <c r="O155" s="310"/>
      <c r="P155" s="302"/>
      <c r="Q155" s="304"/>
      <c r="R155" s="297"/>
      <c r="S155" s="102"/>
    </row>
    <row r="156" spans="1:19" ht="13.5" customHeight="1">
      <c r="A156" s="15"/>
      <c r="B156" s="130"/>
      <c r="C156" s="131"/>
      <c r="D156" s="131"/>
      <c r="E156" s="131"/>
      <c r="F156" s="131"/>
      <c r="G156" s="144"/>
      <c r="H156" s="145">
        <f>SUM(H94,H111,H126,H147,H154)</f>
        <v>1</v>
      </c>
      <c r="I156" s="284"/>
      <c r="J156" s="284"/>
      <c r="K156" s="121"/>
      <c r="L156" s="120"/>
      <c r="M156" s="285"/>
      <c r="N156" s="284"/>
      <c r="O156" s="131"/>
      <c r="P156" s="133"/>
      <c r="Q156" s="134"/>
      <c r="R156" s="135"/>
      <c r="S156" s="102"/>
    </row>
    <row r="157" spans="1:19" ht="17.649999999999999" customHeight="1">
      <c r="A157" s="15"/>
      <c r="B157" s="107" t="s">
        <v>62</v>
      </c>
      <c r="C157" s="269">
        <f>SUM(I157:I187)</f>
        <v>0</v>
      </c>
      <c r="D157" s="266">
        <f>Ponderaciones!D44</f>
        <v>0</v>
      </c>
      <c r="E157" s="263">
        <f>C157*D157</f>
        <v>0</v>
      </c>
      <c r="F157" s="108" t="s">
        <v>64</v>
      </c>
      <c r="G157" s="275">
        <f>SUM(M157:M168)</f>
        <v>0</v>
      </c>
      <c r="H157" s="277">
        <f>Ponderaciones!E45</f>
        <v>0</v>
      </c>
      <c r="I157" s="263">
        <f>G157*H157</f>
        <v>0</v>
      </c>
      <c r="J157" s="291" t="s">
        <v>286</v>
      </c>
      <c r="K157" s="295">
        <f>R157</f>
        <v>0</v>
      </c>
      <c r="L157" s="289"/>
      <c r="M157" s="287">
        <f>K157*L157</f>
        <v>0</v>
      </c>
      <c r="N157" s="125" t="s">
        <v>287</v>
      </c>
      <c r="O157" s="339"/>
      <c r="P157" s="301"/>
      <c r="Q157" s="303">
        <v>1</v>
      </c>
      <c r="R157" s="287">
        <f>P157*Q157</f>
        <v>0</v>
      </c>
      <c r="S157" s="102"/>
    </row>
    <row r="158" spans="1:19" ht="14.1" customHeight="1">
      <c r="A158" s="15"/>
      <c r="B158" s="110"/>
      <c r="C158" s="270"/>
      <c r="D158" s="267"/>
      <c r="E158" s="264"/>
      <c r="F158" s="279"/>
      <c r="G158" s="282"/>
      <c r="H158" s="283"/>
      <c r="I158" s="264"/>
      <c r="J158" s="292"/>
      <c r="K158" s="311"/>
      <c r="L158" s="290"/>
      <c r="M158" s="288"/>
      <c r="N158" s="111" t="s">
        <v>288</v>
      </c>
      <c r="O158" s="309"/>
      <c r="P158" s="305"/>
      <c r="Q158" s="306"/>
      <c r="R158" s="288"/>
      <c r="S158" s="102"/>
    </row>
    <row r="159" spans="1:19" ht="24.75" customHeight="1">
      <c r="A159" s="15"/>
      <c r="B159" s="112"/>
      <c r="C159" s="270"/>
      <c r="D159" s="267"/>
      <c r="E159" s="264"/>
      <c r="F159" s="280"/>
      <c r="G159" s="282"/>
      <c r="H159" s="283"/>
      <c r="I159" s="264"/>
      <c r="J159" s="320" t="s">
        <v>289</v>
      </c>
      <c r="K159" s="295">
        <f>R159</f>
        <v>0</v>
      </c>
      <c r="L159" s="289"/>
      <c r="M159" s="287">
        <f>K159*L159</f>
        <v>0</v>
      </c>
      <c r="N159" s="126" t="s">
        <v>290</v>
      </c>
      <c r="O159" s="308"/>
      <c r="P159" s="301"/>
      <c r="Q159" s="303">
        <v>1</v>
      </c>
      <c r="R159" s="287">
        <f>P159*Q159</f>
        <v>0</v>
      </c>
      <c r="S159" s="102"/>
    </row>
    <row r="160" spans="1:19" ht="15" customHeight="1">
      <c r="A160" s="15"/>
      <c r="B160" s="112"/>
      <c r="C160" s="270"/>
      <c r="D160" s="267"/>
      <c r="E160" s="264"/>
      <c r="F160" s="280"/>
      <c r="G160" s="282"/>
      <c r="H160" s="283"/>
      <c r="I160" s="264"/>
      <c r="J160" s="292"/>
      <c r="K160" s="311"/>
      <c r="L160" s="290"/>
      <c r="M160" s="288"/>
      <c r="N160" s="111" t="s">
        <v>291</v>
      </c>
      <c r="O160" s="309"/>
      <c r="P160" s="305"/>
      <c r="Q160" s="306"/>
      <c r="R160" s="288"/>
      <c r="S160" s="102"/>
    </row>
    <row r="161" spans="1:19" ht="13.7" customHeight="1">
      <c r="A161" s="15"/>
      <c r="B161" s="112"/>
      <c r="C161" s="270"/>
      <c r="D161" s="267"/>
      <c r="E161" s="264"/>
      <c r="F161" s="280"/>
      <c r="G161" s="282"/>
      <c r="H161" s="283"/>
      <c r="I161" s="264"/>
      <c r="J161" s="320" t="s">
        <v>292</v>
      </c>
      <c r="K161" s="295">
        <f>R161</f>
        <v>0</v>
      </c>
      <c r="L161" s="289"/>
      <c r="M161" s="287">
        <f>K161*L161</f>
        <v>0</v>
      </c>
      <c r="N161" s="126" t="s">
        <v>293</v>
      </c>
      <c r="O161" s="308"/>
      <c r="P161" s="301"/>
      <c r="Q161" s="303">
        <v>1</v>
      </c>
      <c r="R161" s="287">
        <f>P161*Q161</f>
        <v>0</v>
      </c>
      <c r="S161" s="102"/>
    </row>
    <row r="162" spans="1:19" ht="13.7" customHeight="1">
      <c r="A162" s="15"/>
      <c r="B162" s="112"/>
      <c r="C162" s="270"/>
      <c r="D162" s="267"/>
      <c r="E162" s="264"/>
      <c r="F162" s="280"/>
      <c r="G162" s="282"/>
      <c r="H162" s="283"/>
      <c r="I162" s="264"/>
      <c r="J162" s="292"/>
      <c r="K162" s="311"/>
      <c r="L162" s="290"/>
      <c r="M162" s="288"/>
      <c r="N162" s="111" t="s">
        <v>288</v>
      </c>
      <c r="O162" s="309"/>
      <c r="P162" s="305"/>
      <c r="Q162" s="306"/>
      <c r="R162" s="288"/>
      <c r="S162" s="102"/>
    </row>
    <row r="163" spans="1:19" ht="13.7" customHeight="1">
      <c r="A163" s="15"/>
      <c r="B163" s="112"/>
      <c r="C163" s="270"/>
      <c r="D163" s="267"/>
      <c r="E163" s="264"/>
      <c r="F163" s="280"/>
      <c r="G163" s="282"/>
      <c r="H163" s="283"/>
      <c r="I163" s="264"/>
      <c r="J163" s="293" t="s">
        <v>294</v>
      </c>
      <c r="K163" s="295">
        <f>R163</f>
        <v>0</v>
      </c>
      <c r="L163" s="289"/>
      <c r="M163" s="287">
        <f>K163*L163</f>
        <v>0</v>
      </c>
      <c r="N163" s="126" t="s">
        <v>295</v>
      </c>
      <c r="O163" s="308"/>
      <c r="P163" s="301"/>
      <c r="Q163" s="303">
        <v>1</v>
      </c>
      <c r="R163" s="287">
        <f>P163*Q163</f>
        <v>0</v>
      </c>
      <c r="S163" s="102"/>
    </row>
    <row r="164" spans="1:19" ht="29.65" customHeight="1">
      <c r="A164" s="15"/>
      <c r="B164" s="112"/>
      <c r="C164" s="270"/>
      <c r="D164" s="267"/>
      <c r="E164" s="264"/>
      <c r="F164" s="280"/>
      <c r="G164" s="282"/>
      <c r="H164" s="283"/>
      <c r="I164" s="264"/>
      <c r="J164" s="315"/>
      <c r="K164" s="311"/>
      <c r="L164" s="290"/>
      <c r="M164" s="288"/>
      <c r="N164" s="111" t="s">
        <v>296</v>
      </c>
      <c r="O164" s="309"/>
      <c r="P164" s="305"/>
      <c r="Q164" s="306"/>
      <c r="R164" s="288"/>
      <c r="S164" s="102"/>
    </row>
    <row r="165" spans="1:19" ht="20.65" customHeight="1">
      <c r="A165" s="15"/>
      <c r="B165" s="112"/>
      <c r="C165" s="270"/>
      <c r="D165" s="267"/>
      <c r="E165" s="264"/>
      <c r="F165" s="280"/>
      <c r="G165" s="282"/>
      <c r="H165" s="283"/>
      <c r="I165" s="264"/>
      <c r="J165" s="293" t="s">
        <v>297</v>
      </c>
      <c r="K165" s="295">
        <f>R165</f>
        <v>0</v>
      </c>
      <c r="L165" s="289"/>
      <c r="M165" s="287">
        <f>K165*L165</f>
        <v>0</v>
      </c>
      <c r="N165" s="126" t="s">
        <v>298</v>
      </c>
      <c r="O165" s="308"/>
      <c r="P165" s="301"/>
      <c r="Q165" s="303">
        <v>1</v>
      </c>
      <c r="R165" s="287">
        <f>P165*Q165</f>
        <v>0</v>
      </c>
      <c r="S165" s="102"/>
    </row>
    <row r="166" spans="1:19" ht="83.65" customHeight="1">
      <c r="A166" s="15"/>
      <c r="B166" s="112"/>
      <c r="C166" s="270"/>
      <c r="D166" s="267"/>
      <c r="E166" s="264"/>
      <c r="F166" s="280"/>
      <c r="G166" s="282"/>
      <c r="H166" s="283"/>
      <c r="I166" s="264"/>
      <c r="J166" s="315"/>
      <c r="K166" s="311"/>
      <c r="L166" s="290"/>
      <c r="M166" s="288"/>
      <c r="N166" s="111" t="s">
        <v>299</v>
      </c>
      <c r="O166" s="309"/>
      <c r="P166" s="305"/>
      <c r="Q166" s="306"/>
      <c r="R166" s="288"/>
      <c r="S166" s="102"/>
    </row>
    <row r="167" spans="1:19" ht="13.7" customHeight="1">
      <c r="A167" s="15"/>
      <c r="B167" s="112"/>
      <c r="C167" s="270"/>
      <c r="D167" s="267"/>
      <c r="E167" s="264"/>
      <c r="F167" s="280"/>
      <c r="G167" s="282"/>
      <c r="H167" s="283"/>
      <c r="I167" s="264"/>
      <c r="J167" s="293" t="s">
        <v>300</v>
      </c>
      <c r="K167" s="295">
        <f>R167</f>
        <v>0</v>
      </c>
      <c r="L167" s="289"/>
      <c r="M167" s="287">
        <f>K167*L167</f>
        <v>0</v>
      </c>
      <c r="N167" s="126" t="s">
        <v>301</v>
      </c>
      <c r="O167" s="308"/>
      <c r="P167" s="301"/>
      <c r="Q167" s="303">
        <v>1</v>
      </c>
      <c r="R167" s="287">
        <f>P167*Q167</f>
        <v>0</v>
      </c>
      <c r="S167" s="102"/>
    </row>
    <row r="168" spans="1:19" ht="30.2" customHeight="1">
      <c r="A168" s="15"/>
      <c r="B168" s="112"/>
      <c r="C168" s="270"/>
      <c r="D168" s="267"/>
      <c r="E168" s="264"/>
      <c r="F168" s="281"/>
      <c r="G168" s="276"/>
      <c r="H168" s="278"/>
      <c r="I168" s="265"/>
      <c r="J168" s="294"/>
      <c r="K168" s="296"/>
      <c r="L168" s="319"/>
      <c r="M168" s="297"/>
      <c r="N168" s="115" t="s">
        <v>302</v>
      </c>
      <c r="O168" s="310"/>
      <c r="P168" s="302"/>
      <c r="Q168" s="304"/>
      <c r="R168" s="297"/>
      <c r="S168" s="102"/>
    </row>
    <row r="169" spans="1:19" ht="13.5" customHeight="1">
      <c r="A169" s="15"/>
      <c r="B169" s="112"/>
      <c r="C169" s="270"/>
      <c r="D169" s="267"/>
      <c r="E169" s="264"/>
      <c r="F169" s="116"/>
      <c r="G169" s="117"/>
      <c r="H169" s="118"/>
      <c r="I169" s="119"/>
      <c r="J169" s="117"/>
      <c r="K169" s="121"/>
      <c r="L169" s="120"/>
      <c r="M169" s="285"/>
      <c r="N169" s="284"/>
      <c r="O169" s="121"/>
      <c r="P169" s="122"/>
      <c r="Q169" s="123"/>
      <c r="R169" s="124"/>
      <c r="S169" s="102"/>
    </row>
    <row r="170" spans="1:19" ht="14.65" customHeight="1">
      <c r="A170" s="15"/>
      <c r="B170" s="112"/>
      <c r="C170" s="270"/>
      <c r="D170" s="267"/>
      <c r="E170" s="264"/>
      <c r="F170" s="108" t="s">
        <v>66</v>
      </c>
      <c r="G170" s="275">
        <f>SUM(M170:M185)</f>
        <v>0</v>
      </c>
      <c r="H170" s="277">
        <f>Ponderaciones!E46</f>
        <v>0</v>
      </c>
      <c r="I170" s="263">
        <f>G170*H170</f>
        <v>0</v>
      </c>
      <c r="J170" s="291" t="s">
        <v>303</v>
      </c>
      <c r="K170" s="295">
        <f>R170</f>
        <v>0</v>
      </c>
      <c r="L170" s="289"/>
      <c r="M170" s="287">
        <f>K170*L170</f>
        <v>0</v>
      </c>
      <c r="N170" s="125" t="s">
        <v>304</v>
      </c>
      <c r="O170" s="308"/>
      <c r="P170" s="301"/>
      <c r="Q170" s="303">
        <v>1</v>
      </c>
      <c r="R170" s="287">
        <f>P170*Q170</f>
        <v>0</v>
      </c>
      <c r="S170" s="102"/>
    </row>
    <row r="171" spans="1:19" ht="14.1" customHeight="1">
      <c r="A171" s="15"/>
      <c r="B171" s="112"/>
      <c r="C171" s="270"/>
      <c r="D171" s="267"/>
      <c r="E171" s="264"/>
      <c r="F171" s="279"/>
      <c r="G171" s="282"/>
      <c r="H171" s="283"/>
      <c r="I171" s="264"/>
      <c r="J171" s="292"/>
      <c r="K171" s="311"/>
      <c r="L171" s="290"/>
      <c r="M171" s="288"/>
      <c r="N171" s="111" t="s">
        <v>305</v>
      </c>
      <c r="O171" s="309"/>
      <c r="P171" s="305"/>
      <c r="Q171" s="306"/>
      <c r="R171" s="288"/>
      <c r="S171" s="102"/>
    </row>
    <row r="172" spans="1:19" ht="20.65" customHeight="1">
      <c r="A172" s="15"/>
      <c r="B172" s="112"/>
      <c r="C172" s="270"/>
      <c r="D172" s="267"/>
      <c r="E172" s="264"/>
      <c r="F172" s="280"/>
      <c r="G172" s="282"/>
      <c r="H172" s="283"/>
      <c r="I172" s="264"/>
      <c r="J172" s="320" t="s">
        <v>306</v>
      </c>
      <c r="K172" s="295">
        <f>R172</f>
        <v>0</v>
      </c>
      <c r="L172" s="289"/>
      <c r="M172" s="287">
        <f>K172*L172</f>
        <v>0</v>
      </c>
      <c r="N172" s="126" t="s">
        <v>307</v>
      </c>
      <c r="O172" s="308"/>
      <c r="P172" s="301"/>
      <c r="Q172" s="303">
        <v>1</v>
      </c>
      <c r="R172" s="287">
        <f>P172*Q172</f>
        <v>0</v>
      </c>
      <c r="S172" s="102"/>
    </row>
    <row r="173" spans="1:19" ht="13.7" customHeight="1">
      <c r="A173" s="15"/>
      <c r="B173" s="112"/>
      <c r="C173" s="270"/>
      <c r="D173" s="267"/>
      <c r="E173" s="264"/>
      <c r="F173" s="280"/>
      <c r="G173" s="282"/>
      <c r="H173" s="283"/>
      <c r="I173" s="264"/>
      <c r="J173" s="292"/>
      <c r="K173" s="311"/>
      <c r="L173" s="290"/>
      <c r="M173" s="288"/>
      <c r="N173" s="111" t="s">
        <v>308</v>
      </c>
      <c r="O173" s="309"/>
      <c r="P173" s="305"/>
      <c r="Q173" s="306"/>
      <c r="R173" s="288"/>
      <c r="S173" s="102"/>
    </row>
    <row r="174" spans="1:19" ht="20.65" customHeight="1">
      <c r="A174" s="15"/>
      <c r="B174" s="112"/>
      <c r="C174" s="270"/>
      <c r="D174" s="267"/>
      <c r="E174" s="264"/>
      <c r="F174" s="280"/>
      <c r="G174" s="282"/>
      <c r="H174" s="283"/>
      <c r="I174" s="264"/>
      <c r="J174" s="320" t="s">
        <v>309</v>
      </c>
      <c r="K174" s="295">
        <f>R174</f>
        <v>0</v>
      </c>
      <c r="L174" s="289"/>
      <c r="M174" s="287">
        <f>K174*L174</f>
        <v>0</v>
      </c>
      <c r="N174" s="126" t="s">
        <v>310</v>
      </c>
      <c r="O174" s="308"/>
      <c r="P174" s="301"/>
      <c r="Q174" s="303">
        <v>1</v>
      </c>
      <c r="R174" s="287">
        <f>P174*Q174</f>
        <v>0</v>
      </c>
      <c r="S174" s="102"/>
    </row>
    <row r="175" spans="1:19" ht="29.65" customHeight="1">
      <c r="A175" s="15"/>
      <c r="B175" s="112"/>
      <c r="C175" s="270"/>
      <c r="D175" s="267"/>
      <c r="E175" s="264"/>
      <c r="F175" s="280"/>
      <c r="G175" s="282"/>
      <c r="H175" s="283"/>
      <c r="I175" s="264"/>
      <c r="J175" s="292"/>
      <c r="K175" s="311"/>
      <c r="L175" s="290"/>
      <c r="M175" s="288"/>
      <c r="N175" s="111" t="s">
        <v>311</v>
      </c>
      <c r="O175" s="309"/>
      <c r="P175" s="305"/>
      <c r="Q175" s="306"/>
      <c r="R175" s="288"/>
      <c r="S175" s="102"/>
    </row>
    <row r="176" spans="1:19" ht="20.65" customHeight="1">
      <c r="A176" s="15"/>
      <c r="B176" s="112"/>
      <c r="C176" s="270"/>
      <c r="D176" s="267"/>
      <c r="E176" s="264"/>
      <c r="F176" s="280"/>
      <c r="G176" s="282"/>
      <c r="H176" s="283"/>
      <c r="I176" s="264"/>
      <c r="J176" s="293" t="s">
        <v>312</v>
      </c>
      <c r="K176" s="295">
        <f>R176</f>
        <v>0</v>
      </c>
      <c r="L176" s="289"/>
      <c r="M176" s="287">
        <f>K176*L176</f>
        <v>0</v>
      </c>
      <c r="N176" s="126" t="s">
        <v>313</v>
      </c>
      <c r="O176" s="308"/>
      <c r="P176" s="301"/>
      <c r="Q176" s="303">
        <v>1</v>
      </c>
      <c r="R176" s="287">
        <f>P176*Q176</f>
        <v>0</v>
      </c>
      <c r="S176" s="102"/>
    </row>
    <row r="177" spans="1:19" ht="47.65" customHeight="1">
      <c r="A177" s="15"/>
      <c r="B177" s="112"/>
      <c r="C177" s="270"/>
      <c r="D177" s="267"/>
      <c r="E177" s="264"/>
      <c r="F177" s="280"/>
      <c r="G177" s="282"/>
      <c r="H177" s="283"/>
      <c r="I177" s="264"/>
      <c r="J177" s="315"/>
      <c r="K177" s="311"/>
      <c r="L177" s="290"/>
      <c r="M177" s="288"/>
      <c r="N177" s="111" t="s">
        <v>314</v>
      </c>
      <c r="O177" s="309"/>
      <c r="P177" s="305"/>
      <c r="Q177" s="306"/>
      <c r="R177" s="288"/>
      <c r="S177" s="102"/>
    </row>
    <row r="178" spans="1:19" ht="20.65" customHeight="1">
      <c r="A178" s="15"/>
      <c r="B178" s="112"/>
      <c r="C178" s="270"/>
      <c r="D178" s="267"/>
      <c r="E178" s="264"/>
      <c r="F178" s="280"/>
      <c r="G178" s="282"/>
      <c r="H178" s="283"/>
      <c r="I178" s="264"/>
      <c r="J178" s="293" t="s">
        <v>315</v>
      </c>
      <c r="K178" s="295">
        <f>R178</f>
        <v>0</v>
      </c>
      <c r="L178" s="289"/>
      <c r="M178" s="287">
        <f>K178*L178</f>
        <v>0</v>
      </c>
      <c r="N178" s="126" t="s">
        <v>316</v>
      </c>
      <c r="O178" s="308"/>
      <c r="P178" s="301"/>
      <c r="Q178" s="303">
        <v>1</v>
      </c>
      <c r="R178" s="287">
        <f>P178*Q178</f>
        <v>0</v>
      </c>
      <c r="S178" s="102"/>
    </row>
    <row r="179" spans="1:19" ht="29.65" customHeight="1">
      <c r="A179" s="15"/>
      <c r="B179" s="112"/>
      <c r="C179" s="270"/>
      <c r="D179" s="267"/>
      <c r="E179" s="264"/>
      <c r="F179" s="280"/>
      <c r="G179" s="282"/>
      <c r="H179" s="283"/>
      <c r="I179" s="264"/>
      <c r="J179" s="315"/>
      <c r="K179" s="311"/>
      <c r="L179" s="290"/>
      <c r="M179" s="288"/>
      <c r="N179" s="111" t="s">
        <v>317</v>
      </c>
      <c r="O179" s="309"/>
      <c r="P179" s="305"/>
      <c r="Q179" s="306"/>
      <c r="R179" s="288"/>
      <c r="S179" s="102"/>
    </row>
    <row r="180" spans="1:19" ht="34.5" customHeight="1">
      <c r="A180" s="15"/>
      <c r="B180" s="112"/>
      <c r="C180" s="270"/>
      <c r="D180" s="267"/>
      <c r="E180" s="264"/>
      <c r="F180" s="280"/>
      <c r="G180" s="282"/>
      <c r="H180" s="283"/>
      <c r="I180" s="264"/>
      <c r="J180" s="293" t="s">
        <v>318</v>
      </c>
      <c r="K180" s="295">
        <f>R180</f>
        <v>0</v>
      </c>
      <c r="L180" s="289"/>
      <c r="M180" s="287">
        <f>K180*L180</f>
        <v>0</v>
      </c>
      <c r="N180" s="126" t="s">
        <v>319</v>
      </c>
      <c r="O180" s="308"/>
      <c r="P180" s="301"/>
      <c r="Q180" s="303">
        <v>1</v>
      </c>
      <c r="R180" s="287">
        <f>P180*Q180</f>
        <v>0</v>
      </c>
      <c r="S180" s="102"/>
    </row>
    <row r="181" spans="1:19" ht="33.75" customHeight="1">
      <c r="A181" s="15"/>
      <c r="B181" s="112"/>
      <c r="C181" s="270"/>
      <c r="D181" s="267"/>
      <c r="E181" s="264"/>
      <c r="F181" s="280"/>
      <c r="G181" s="282"/>
      <c r="H181" s="283"/>
      <c r="I181" s="264"/>
      <c r="J181" s="315"/>
      <c r="K181" s="311"/>
      <c r="L181" s="290"/>
      <c r="M181" s="288"/>
      <c r="N181" s="111" t="s">
        <v>320</v>
      </c>
      <c r="O181" s="309"/>
      <c r="P181" s="305"/>
      <c r="Q181" s="306"/>
      <c r="R181" s="288"/>
      <c r="S181" s="102"/>
    </row>
    <row r="182" spans="1:19" ht="20.65" customHeight="1">
      <c r="A182" s="15"/>
      <c r="B182" s="112"/>
      <c r="C182" s="270"/>
      <c r="D182" s="267"/>
      <c r="E182" s="264"/>
      <c r="F182" s="280"/>
      <c r="G182" s="282"/>
      <c r="H182" s="283"/>
      <c r="I182" s="264"/>
      <c r="J182" s="293" t="s">
        <v>321</v>
      </c>
      <c r="K182" s="295">
        <f>R182</f>
        <v>0</v>
      </c>
      <c r="L182" s="289"/>
      <c r="M182" s="287">
        <f>K182*L182</f>
        <v>0</v>
      </c>
      <c r="N182" s="126" t="s">
        <v>322</v>
      </c>
      <c r="O182" s="308"/>
      <c r="P182" s="301"/>
      <c r="Q182" s="303">
        <v>1</v>
      </c>
      <c r="R182" s="287">
        <f>P182*Q182</f>
        <v>0</v>
      </c>
      <c r="S182" s="102"/>
    </row>
    <row r="183" spans="1:19" ht="38.65" customHeight="1">
      <c r="A183" s="15"/>
      <c r="B183" s="112"/>
      <c r="C183" s="270"/>
      <c r="D183" s="267"/>
      <c r="E183" s="264"/>
      <c r="F183" s="280"/>
      <c r="G183" s="282"/>
      <c r="H183" s="283"/>
      <c r="I183" s="264"/>
      <c r="J183" s="315"/>
      <c r="K183" s="311"/>
      <c r="L183" s="290"/>
      <c r="M183" s="288"/>
      <c r="N183" s="111" t="s">
        <v>323</v>
      </c>
      <c r="O183" s="309"/>
      <c r="P183" s="305"/>
      <c r="Q183" s="306"/>
      <c r="R183" s="288"/>
      <c r="S183" s="102"/>
    </row>
    <row r="184" spans="1:19" ht="20.65" customHeight="1">
      <c r="A184" s="15"/>
      <c r="B184" s="112"/>
      <c r="C184" s="270"/>
      <c r="D184" s="267"/>
      <c r="E184" s="264"/>
      <c r="F184" s="280"/>
      <c r="G184" s="282"/>
      <c r="H184" s="283"/>
      <c r="I184" s="264"/>
      <c r="J184" s="293" t="s">
        <v>324</v>
      </c>
      <c r="K184" s="295">
        <f>R184</f>
        <v>0</v>
      </c>
      <c r="L184" s="289"/>
      <c r="M184" s="287">
        <f>K184*L184</f>
        <v>0</v>
      </c>
      <c r="N184" s="126" t="s">
        <v>325</v>
      </c>
      <c r="O184" s="308"/>
      <c r="P184" s="301"/>
      <c r="Q184" s="303">
        <v>1</v>
      </c>
      <c r="R184" s="287">
        <f>P184*Q184</f>
        <v>0</v>
      </c>
      <c r="S184" s="102"/>
    </row>
    <row r="185" spans="1:19" ht="39.200000000000003" customHeight="1">
      <c r="A185" s="15"/>
      <c r="B185" s="112"/>
      <c r="C185" s="270"/>
      <c r="D185" s="267"/>
      <c r="E185" s="264"/>
      <c r="F185" s="281"/>
      <c r="G185" s="276"/>
      <c r="H185" s="278"/>
      <c r="I185" s="265"/>
      <c r="J185" s="294"/>
      <c r="K185" s="296"/>
      <c r="L185" s="319"/>
      <c r="M185" s="297"/>
      <c r="N185" s="115" t="s">
        <v>326</v>
      </c>
      <c r="O185" s="310"/>
      <c r="P185" s="302"/>
      <c r="Q185" s="304"/>
      <c r="R185" s="297"/>
      <c r="S185" s="102"/>
    </row>
    <row r="186" spans="1:19" ht="13.5" customHeight="1">
      <c r="A186" s="15"/>
      <c r="B186" s="112"/>
      <c r="C186" s="270"/>
      <c r="D186" s="267"/>
      <c r="E186" s="264"/>
      <c r="F186" s="116"/>
      <c r="G186" s="117"/>
      <c r="H186" s="118"/>
      <c r="I186" s="119"/>
      <c r="J186" s="117"/>
      <c r="K186" s="121"/>
      <c r="L186" s="120"/>
      <c r="M186" s="285"/>
      <c r="N186" s="286"/>
      <c r="O186" s="121"/>
      <c r="P186" s="122"/>
      <c r="Q186" s="123"/>
      <c r="R186" s="124"/>
      <c r="S186" s="102"/>
    </row>
    <row r="187" spans="1:19" ht="21.75" customHeight="1">
      <c r="A187" s="15"/>
      <c r="B187" s="112"/>
      <c r="C187" s="270"/>
      <c r="D187" s="267"/>
      <c r="E187" s="264"/>
      <c r="F187" s="108" t="s">
        <v>68</v>
      </c>
      <c r="G187" s="275">
        <f>SUM(M187:M188)</f>
        <v>0</v>
      </c>
      <c r="H187" s="277">
        <f>Ponderaciones!E47</f>
        <v>0</v>
      </c>
      <c r="I187" s="263">
        <f>G187*H187</f>
        <v>0</v>
      </c>
      <c r="J187" s="291" t="s">
        <v>327</v>
      </c>
      <c r="K187" s="295">
        <f>R187</f>
        <v>0</v>
      </c>
      <c r="L187" s="289"/>
      <c r="M187" s="287">
        <f>K187*L187</f>
        <v>0</v>
      </c>
      <c r="N187" s="126" t="s">
        <v>328</v>
      </c>
      <c r="O187" s="308"/>
      <c r="P187" s="301"/>
      <c r="Q187" s="303">
        <v>1</v>
      </c>
      <c r="R187" s="287">
        <f>P187*Q187</f>
        <v>0</v>
      </c>
      <c r="S187" s="102"/>
    </row>
    <row r="188" spans="1:19" ht="39.75" customHeight="1">
      <c r="A188" s="15"/>
      <c r="B188" s="128"/>
      <c r="C188" s="271"/>
      <c r="D188" s="268"/>
      <c r="E188" s="265"/>
      <c r="F188" s="129"/>
      <c r="G188" s="276"/>
      <c r="H188" s="278"/>
      <c r="I188" s="265"/>
      <c r="J188" s="316"/>
      <c r="K188" s="296"/>
      <c r="L188" s="319"/>
      <c r="M188" s="297"/>
      <c r="N188" s="115" t="s">
        <v>329</v>
      </c>
      <c r="O188" s="310"/>
      <c r="P188" s="302"/>
      <c r="Q188" s="304"/>
      <c r="R188" s="297"/>
      <c r="S188" s="102"/>
    </row>
    <row r="189" spans="1:19" ht="13.5" customHeight="1">
      <c r="A189" s="15"/>
      <c r="B189" s="130"/>
      <c r="C189" s="131"/>
      <c r="D189" s="131"/>
      <c r="E189" s="131"/>
      <c r="F189" s="131"/>
      <c r="G189" s="144"/>
      <c r="H189" s="145">
        <f>SUM(H157,H170,H187)</f>
        <v>0</v>
      </c>
      <c r="I189" s="284"/>
      <c r="J189" s="286"/>
      <c r="K189" s="121"/>
      <c r="L189" s="120"/>
      <c r="M189" s="285"/>
      <c r="N189" s="286"/>
      <c r="O189" s="132"/>
      <c r="P189" s="133"/>
      <c r="Q189" s="134"/>
      <c r="R189" s="135"/>
      <c r="S189" s="102"/>
    </row>
    <row r="190" spans="1:19" ht="17.649999999999999" customHeight="1">
      <c r="A190" s="15"/>
      <c r="B190" s="107" t="s">
        <v>70</v>
      </c>
      <c r="C190" s="269">
        <f>SUM(I190:I214)</f>
        <v>0</v>
      </c>
      <c r="D190" s="266">
        <f>Ponderaciones!D50</f>
        <v>0</v>
      </c>
      <c r="E190" s="263">
        <f>C190*D190</f>
        <v>0</v>
      </c>
      <c r="F190" s="108" t="s">
        <v>71</v>
      </c>
      <c r="G190" s="275">
        <f>SUM(M190:M193)</f>
        <v>0</v>
      </c>
      <c r="H190" s="277">
        <f>Ponderaciones!E51</f>
        <v>0</v>
      </c>
      <c r="I190" s="263">
        <f>G190*H190</f>
        <v>0</v>
      </c>
      <c r="J190" s="320" t="s">
        <v>330</v>
      </c>
      <c r="K190" s="295">
        <f>R190</f>
        <v>0</v>
      </c>
      <c r="L190" s="289"/>
      <c r="M190" s="287">
        <f>K190*L190</f>
        <v>0</v>
      </c>
      <c r="N190" s="126" t="s">
        <v>331</v>
      </c>
      <c r="O190" s="308"/>
      <c r="P190" s="301"/>
      <c r="Q190" s="303">
        <v>1</v>
      </c>
      <c r="R190" s="287">
        <f>P190*Q190</f>
        <v>0</v>
      </c>
      <c r="S190" s="102"/>
    </row>
    <row r="191" spans="1:19" ht="30.2" customHeight="1">
      <c r="A191" s="15"/>
      <c r="B191" s="272"/>
      <c r="C191" s="270"/>
      <c r="D191" s="267"/>
      <c r="E191" s="264"/>
      <c r="F191" s="279"/>
      <c r="G191" s="282"/>
      <c r="H191" s="283"/>
      <c r="I191" s="264"/>
      <c r="J191" s="292"/>
      <c r="K191" s="311"/>
      <c r="L191" s="290"/>
      <c r="M191" s="288"/>
      <c r="N191" s="111" t="s">
        <v>332</v>
      </c>
      <c r="O191" s="309"/>
      <c r="P191" s="305"/>
      <c r="Q191" s="306"/>
      <c r="R191" s="288"/>
      <c r="S191" s="102"/>
    </row>
    <row r="192" spans="1:19" ht="20.65" customHeight="1">
      <c r="A192" s="15"/>
      <c r="B192" s="273"/>
      <c r="C192" s="270"/>
      <c r="D192" s="267"/>
      <c r="E192" s="264"/>
      <c r="F192" s="280"/>
      <c r="G192" s="282"/>
      <c r="H192" s="283"/>
      <c r="I192" s="264"/>
      <c r="J192" s="293" t="s">
        <v>333</v>
      </c>
      <c r="K192" s="295">
        <f>R192</f>
        <v>0</v>
      </c>
      <c r="L192" s="289"/>
      <c r="M192" s="287">
        <f>K192*L192</f>
        <v>0</v>
      </c>
      <c r="N192" s="126" t="s">
        <v>334</v>
      </c>
      <c r="O192" s="308"/>
      <c r="P192" s="301"/>
      <c r="Q192" s="303">
        <v>1</v>
      </c>
      <c r="R192" s="287">
        <f>P192*Q192</f>
        <v>0</v>
      </c>
      <c r="S192" s="102"/>
    </row>
    <row r="193" spans="1:19" ht="30.2" customHeight="1">
      <c r="A193" s="15"/>
      <c r="B193" s="273"/>
      <c r="C193" s="270"/>
      <c r="D193" s="267"/>
      <c r="E193" s="264"/>
      <c r="F193" s="281"/>
      <c r="G193" s="276"/>
      <c r="H193" s="278"/>
      <c r="I193" s="265"/>
      <c r="J193" s="294"/>
      <c r="K193" s="296"/>
      <c r="L193" s="319"/>
      <c r="M193" s="297"/>
      <c r="N193" s="115" t="s">
        <v>335</v>
      </c>
      <c r="O193" s="310"/>
      <c r="P193" s="302"/>
      <c r="Q193" s="304"/>
      <c r="R193" s="297"/>
      <c r="S193" s="102"/>
    </row>
    <row r="194" spans="1:19" ht="13.5" customHeight="1">
      <c r="A194" s="15"/>
      <c r="B194" s="273"/>
      <c r="C194" s="270"/>
      <c r="D194" s="267"/>
      <c r="E194" s="264"/>
      <c r="F194" s="116"/>
      <c r="G194" s="117"/>
      <c r="H194" s="118"/>
      <c r="I194" s="119"/>
      <c r="J194" s="117"/>
      <c r="K194" s="121"/>
      <c r="L194" s="120"/>
      <c r="M194" s="285"/>
      <c r="N194" s="286"/>
      <c r="O194" s="121"/>
      <c r="P194" s="122"/>
      <c r="Q194" s="123"/>
      <c r="R194" s="124"/>
      <c r="S194" s="102"/>
    </row>
    <row r="195" spans="1:19" ht="21.75" customHeight="1">
      <c r="A195" s="15"/>
      <c r="B195" s="273"/>
      <c r="C195" s="270"/>
      <c r="D195" s="267"/>
      <c r="E195" s="264"/>
      <c r="F195" s="108" t="s">
        <v>73</v>
      </c>
      <c r="G195" s="275">
        <f>SUM(M195:M200)</f>
        <v>0</v>
      </c>
      <c r="H195" s="277">
        <f>Ponderaciones!E52</f>
        <v>0</v>
      </c>
      <c r="I195" s="263">
        <f>G195*H195</f>
        <v>0</v>
      </c>
      <c r="J195" s="291" t="s">
        <v>336</v>
      </c>
      <c r="K195" s="295">
        <f>R195</f>
        <v>0</v>
      </c>
      <c r="L195" s="289"/>
      <c r="M195" s="287">
        <f>K195*L195</f>
        <v>0</v>
      </c>
      <c r="N195" s="126" t="s">
        <v>337</v>
      </c>
      <c r="O195" s="308"/>
      <c r="P195" s="301"/>
      <c r="Q195" s="303">
        <v>1</v>
      </c>
      <c r="R195" s="287">
        <f>P195*Q195</f>
        <v>0</v>
      </c>
      <c r="S195" s="102"/>
    </row>
    <row r="196" spans="1:19" ht="30.2" customHeight="1">
      <c r="A196" s="15"/>
      <c r="B196" s="273"/>
      <c r="C196" s="270"/>
      <c r="D196" s="267"/>
      <c r="E196" s="264"/>
      <c r="F196" s="279"/>
      <c r="G196" s="282"/>
      <c r="H196" s="283"/>
      <c r="I196" s="264"/>
      <c r="J196" s="292"/>
      <c r="K196" s="311"/>
      <c r="L196" s="290"/>
      <c r="M196" s="288"/>
      <c r="N196" s="111" t="s">
        <v>338</v>
      </c>
      <c r="O196" s="309"/>
      <c r="P196" s="305"/>
      <c r="Q196" s="306"/>
      <c r="R196" s="288"/>
      <c r="S196" s="102"/>
    </row>
    <row r="197" spans="1:19" ht="22.5" customHeight="1">
      <c r="A197" s="15"/>
      <c r="B197" s="273"/>
      <c r="C197" s="270"/>
      <c r="D197" s="267"/>
      <c r="E197" s="264"/>
      <c r="F197" s="280"/>
      <c r="G197" s="282"/>
      <c r="H197" s="283"/>
      <c r="I197" s="264"/>
      <c r="J197" s="293" t="s">
        <v>339</v>
      </c>
      <c r="K197" s="295">
        <f>R197</f>
        <v>0</v>
      </c>
      <c r="L197" s="289"/>
      <c r="M197" s="287">
        <f>K197*L197</f>
        <v>0</v>
      </c>
      <c r="N197" s="126" t="s">
        <v>340</v>
      </c>
      <c r="O197" s="308"/>
      <c r="P197" s="301"/>
      <c r="Q197" s="303">
        <v>1</v>
      </c>
      <c r="R197" s="287">
        <f>P197*Q197</f>
        <v>0</v>
      </c>
      <c r="S197" s="102"/>
    </row>
    <row r="198" spans="1:19" ht="47.65" customHeight="1">
      <c r="A198" s="15"/>
      <c r="B198" s="273"/>
      <c r="C198" s="270"/>
      <c r="D198" s="267"/>
      <c r="E198" s="264"/>
      <c r="F198" s="280"/>
      <c r="G198" s="282"/>
      <c r="H198" s="283"/>
      <c r="I198" s="264"/>
      <c r="J198" s="315"/>
      <c r="K198" s="311"/>
      <c r="L198" s="290"/>
      <c r="M198" s="288"/>
      <c r="N198" s="111" t="s">
        <v>341</v>
      </c>
      <c r="O198" s="309"/>
      <c r="P198" s="305"/>
      <c r="Q198" s="306"/>
      <c r="R198" s="288"/>
      <c r="S198" s="102"/>
    </row>
    <row r="199" spans="1:19" ht="22.5" customHeight="1">
      <c r="A199" s="15"/>
      <c r="B199" s="273"/>
      <c r="C199" s="270"/>
      <c r="D199" s="267"/>
      <c r="E199" s="264"/>
      <c r="F199" s="280"/>
      <c r="G199" s="282"/>
      <c r="H199" s="283"/>
      <c r="I199" s="264"/>
      <c r="J199" s="293" t="s">
        <v>342</v>
      </c>
      <c r="K199" s="295">
        <f>R199</f>
        <v>0</v>
      </c>
      <c r="L199" s="289"/>
      <c r="M199" s="287">
        <f>K199*L199</f>
        <v>0</v>
      </c>
      <c r="N199" s="126" t="s">
        <v>343</v>
      </c>
      <c r="O199" s="308"/>
      <c r="P199" s="301"/>
      <c r="Q199" s="303">
        <v>1</v>
      </c>
      <c r="R199" s="287">
        <f>P199*Q199</f>
        <v>0</v>
      </c>
      <c r="S199" s="102"/>
    </row>
    <row r="200" spans="1:19" ht="39.200000000000003" customHeight="1">
      <c r="A200" s="15"/>
      <c r="B200" s="273"/>
      <c r="C200" s="270"/>
      <c r="D200" s="267"/>
      <c r="E200" s="264"/>
      <c r="F200" s="281"/>
      <c r="G200" s="276"/>
      <c r="H200" s="278"/>
      <c r="I200" s="265"/>
      <c r="J200" s="294"/>
      <c r="K200" s="296"/>
      <c r="L200" s="319"/>
      <c r="M200" s="297"/>
      <c r="N200" s="115" t="s">
        <v>344</v>
      </c>
      <c r="O200" s="310"/>
      <c r="P200" s="302"/>
      <c r="Q200" s="304"/>
      <c r="R200" s="297"/>
      <c r="S200" s="102"/>
    </row>
    <row r="201" spans="1:19" ht="13.5" customHeight="1">
      <c r="A201" s="15"/>
      <c r="B201" s="273"/>
      <c r="C201" s="270"/>
      <c r="D201" s="267"/>
      <c r="E201" s="264"/>
      <c r="F201" s="116"/>
      <c r="G201" s="117"/>
      <c r="H201" s="118"/>
      <c r="I201" s="119"/>
      <c r="J201" s="137"/>
      <c r="K201" s="121"/>
      <c r="L201" s="120"/>
      <c r="M201" s="285"/>
      <c r="N201" s="286"/>
      <c r="O201" s="121"/>
      <c r="P201" s="122"/>
      <c r="Q201" s="123"/>
      <c r="R201" s="124"/>
      <c r="S201" s="102"/>
    </row>
    <row r="202" spans="1:19" ht="14.65" customHeight="1">
      <c r="A202" s="15"/>
      <c r="B202" s="273"/>
      <c r="C202" s="270"/>
      <c r="D202" s="267"/>
      <c r="E202" s="264"/>
      <c r="F202" s="108" t="s">
        <v>75</v>
      </c>
      <c r="G202" s="275">
        <f>SUM(M202:M207)</f>
        <v>0</v>
      </c>
      <c r="H202" s="277">
        <f>Ponderaciones!E53</f>
        <v>0</v>
      </c>
      <c r="I202" s="263">
        <f>G202*H202</f>
        <v>0</v>
      </c>
      <c r="J202" s="320" t="s">
        <v>345</v>
      </c>
      <c r="K202" s="295">
        <f>R202</f>
        <v>0</v>
      </c>
      <c r="L202" s="289"/>
      <c r="M202" s="287">
        <f>K202*L202</f>
        <v>0</v>
      </c>
      <c r="N202" s="126" t="s">
        <v>346</v>
      </c>
      <c r="O202" s="308"/>
      <c r="P202" s="301"/>
      <c r="Q202" s="303">
        <v>1</v>
      </c>
      <c r="R202" s="287">
        <f>P202*Q202</f>
        <v>0</v>
      </c>
      <c r="S202" s="102"/>
    </row>
    <row r="203" spans="1:19" ht="39.200000000000003" customHeight="1">
      <c r="A203" s="15"/>
      <c r="B203" s="273"/>
      <c r="C203" s="270"/>
      <c r="D203" s="267"/>
      <c r="E203" s="264"/>
      <c r="F203" s="279"/>
      <c r="G203" s="282"/>
      <c r="H203" s="283"/>
      <c r="I203" s="264"/>
      <c r="J203" s="292"/>
      <c r="K203" s="311"/>
      <c r="L203" s="290"/>
      <c r="M203" s="288"/>
      <c r="N203" s="111" t="s">
        <v>347</v>
      </c>
      <c r="O203" s="309"/>
      <c r="P203" s="305"/>
      <c r="Q203" s="306"/>
      <c r="R203" s="288"/>
      <c r="S203" s="102"/>
    </row>
    <row r="204" spans="1:19" ht="29.65" customHeight="1">
      <c r="A204" s="15"/>
      <c r="B204" s="273"/>
      <c r="C204" s="270"/>
      <c r="D204" s="267"/>
      <c r="E204" s="264"/>
      <c r="F204" s="280"/>
      <c r="G204" s="282"/>
      <c r="H204" s="283"/>
      <c r="I204" s="264"/>
      <c r="J204" s="293" t="s">
        <v>348</v>
      </c>
      <c r="K204" s="295">
        <f>R204</f>
        <v>0</v>
      </c>
      <c r="L204" s="289"/>
      <c r="M204" s="287">
        <f>K204*L204</f>
        <v>0</v>
      </c>
      <c r="N204" s="126" t="s">
        <v>349</v>
      </c>
      <c r="O204" s="308"/>
      <c r="P204" s="301"/>
      <c r="Q204" s="303">
        <v>1</v>
      </c>
      <c r="R204" s="287">
        <f>P204*Q204</f>
        <v>0</v>
      </c>
      <c r="S204" s="102"/>
    </row>
    <row r="205" spans="1:19" ht="101.65" customHeight="1">
      <c r="A205" s="15"/>
      <c r="B205" s="273"/>
      <c r="C205" s="270"/>
      <c r="D205" s="267"/>
      <c r="E205" s="264"/>
      <c r="F205" s="280"/>
      <c r="G205" s="282"/>
      <c r="H205" s="283"/>
      <c r="I205" s="264"/>
      <c r="J205" s="315"/>
      <c r="K205" s="311"/>
      <c r="L205" s="290"/>
      <c r="M205" s="288"/>
      <c r="N205" s="111" t="s">
        <v>350</v>
      </c>
      <c r="O205" s="309"/>
      <c r="P205" s="305"/>
      <c r="Q205" s="306"/>
      <c r="R205" s="288"/>
      <c r="S205" s="102"/>
    </row>
    <row r="206" spans="1:19" ht="29.65" customHeight="1">
      <c r="A206" s="15"/>
      <c r="B206" s="273"/>
      <c r="C206" s="270"/>
      <c r="D206" s="267"/>
      <c r="E206" s="264"/>
      <c r="F206" s="280"/>
      <c r="G206" s="282"/>
      <c r="H206" s="283"/>
      <c r="I206" s="264"/>
      <c r="J206" s="293" t="s">
        <v>351</v>
      </c>
      <c r="K206" s="295">
        <f>R206</f>
        <v>0</v>
      </c>
      <c r="L206" s="289"/>
      <c r="M206" s="287">
        <f>K206*L206</f>
        <v>0</v>
      </c>
      <c r="N206" s="126" t="s">
        <v>349</v>
      </c>
      <c r="O206" s="308"/>
      <c r="P206" s="301"/>
      <c r="Q206" s="303">
        <v>1</v>
      </c>
      <c r="R206" s="287">
        <f>P206*Q206</f>
        <v>0</v>
      </c>
      <c r="S206" s="102"/>
    </row>
    <row r="207" spans="1:19" ht="39.200000000000003" customHeight="1">
      <c r="A207" s="15"/>
      <c r="B207" s="273"/>
      <c r="C207" s="270"/>
      <c r="D207" s="267"/>
      <c r="E207" s="264"/>
      <c r="F207" s="281"/>
      <c r="G207" s="276"/>
      <c r="H207" s="278"/>
      <c r="I207" s="265"/>
      <c r="J207" s="294"/>
      <c r="K207" s="296"/>
      <c r="L207" s="319"/>
      <c r="M207" s="297"/>
      <c r="N207" s="115" t="s">
        <v>352</v>
      </c>
      <c r="O207" s="310"/>
      <c r="P207" s="302"/>
      <c r="Q207" s="304"/>
      <c r="R207" s="297"/>
      <c r="S207" s="102"/>
    </row>
    <row r="208" spans="1:19" ht="13.5" customHeight="1">
      <c r="A208" s="15"/>
      <c r="B208" s="273"/>
      <c r="C208" s="270"/>
      <c r="D208" s="267"/>
      <c r="E208" s="264"/>
      <c r="F208" s="116"/>
      <c r="G208" s="117"/>
      <c r="H208" s="118"/>
      <c r="I208" s="119"/>
      <c r="J208" s="137"/>
      <c r="K208" s="121"/>
      <c r="L208" s="120"/>
      <c r="M208" s="285"/>
      <c r="N208" s="286"/>
      <c r="O208" s="121"/>
      <c r="P208" s="122"/>
      <c r="Q208" s="123"/>
      <c r="R208" s="124"/>
      <c r="S208" s="102"/>
    </row>
    <row r="209" spans="1:19" ht="21.75" customHeight="1">
      <c r="A209" s="15"/>
      <c r="B209" s="273"/>
      <c r="C209" s="270"/>
      <c r="D209" s="267"/>
      <c r="E209" s="264"/>
      <c r="F209" s="108" t="s">
        <v>79</v>
      </c>
      <c r="G209" s="275">
        <f>SUM(M209:M212)</f>
        <v>0</v>
      </c>
      <c r="H209" s="277">
        <f>Ponderaciones!E54</f>
        <v>0</v>
      </c>
      <c r="I209" s="263">
        <f>G209*H209</f>
        <v>0</v>
      </c>
      <c r="J209" s="320" t="s">
        <v>353</v>
      </c>
      <c r="K209" s="295">
        <f>R209</f>
        <v>0</v>
      </c>
      <c r="L209" s="289"/>
      <c r="M209" s="287">
        <f>K209*L209</f>
        <v>0</v>
      </c>
      <c r="N209" s="126" t="s">
        <v>354</v>
      </c>
      <c r="O209" s="308"/>
      <c r="P209" s="301"/>
      <c r="Q209" s="303">
        <v>1</v>
      </c>
      <c r="R209" s="287">
        <f>P209*Q209</f>
        <v>0</v>
      </c>
      <c r="S209" s="102"/>
    </row>
    <row r="210" spans="1:19" ht="30.2" customHeight="1">
      <c r="A210" s="15"/>
      <c r="B210" s="273"/>
      <c r="C210" s="270"/>
      <c r="D210" s="267"/>
      <c r="E210" s="264"/>
      <c r="F210" s="279"/>
      <c r="G210" s="282"/>
      <c r="H210" s="283"/>
      <c r="I210" s="264"/>
      <c r="J210" s="292"/>
      <c r="K210" s="311"/>
      <c r="L210" s="290"/>
      <c r="M210" s="288"/>
      <c r="N210" s="111" t="s">
        <v>355</v>
      </c>
      <c r="O210" s="309"/>
      <c r="P210" s="305"/>
      <c r="Q210" s="306"/>
      <c r="R210" s="288"/>
      <c r="S210" s="102"/>
    </row>
    <row r="211" spans="1:19" ht="20.65" customHeight="1">
      <c r="A211" s="15"/>
      <c r="B211" s="273"/>
      <c r="C211" s="270"/>
      <c r="D211" s="267"/>
      <c r="E211" s="264"/>
      <c r="F211" s="280"/>
      <c r="G211" s="282"/>
      <c r="H211" s="283"/>
      <c r="I211" s="264"/>
      <c r="J211" s="293" t="s">
        <v>356</v>
      </c>
      <c r="K211" s="295">
        <f>R211</f>
        <v>0</v>
      </c>
      <c r="L211" s="289"/>
      <c r="M211" s="287">
        <f>K211*L211</f>
        <v>0</v>
      </c>
      <c r="N211" s="126" t="s">
        <v>357</v>
      </c>
      <c r="O211" s="308"/>
      <c r="P211" s="301"/>
      <c r="Q211" s="303">
        <v>1</v>
      </c>
      <c r="R211" s="287">
        <f>P211*Q211</f>
        <v>0</v>
      </c>
      <c r="S211" s="102"/>
    </row>
    <row r="212" spans="1:19" ht="30.2" customHeight="1">
      <c r="A212" s="15"/>
      <c r="B212" s="273"/>
      <c r="C212" s="270"/>
      <c r="D212" s="267"/>
      <c r="E212" s="264"/>
      <c r="F212" s="281"/>
      <c r="G212" s="276"/>
      <c r="H212" s="278"/>
      <c r="I212" s="265"/>
      <c r="J212" s="294"/>
      <c r="K212" s="296"/>
      <c r="L212" s="319"/>
      <c r="M212" s="297"/>
      <c r="N212" s="115" t="s">
        <v>358</v>
      </c>
      <c r="O212" s="310"/>
      <c r="P212" s="302"/>
      <c r="Q212" s="304"/>
      <c r="R212" s="297"/>
      <c r="S212" s="102"/>
    </row>
    <row r="213" spans="1:19" ht="13.5" customHeight="1">
      <c r="A213" s="15"/>
      <c r="B213" s="273"/>
      <c r="C213" s="270"/>
      <c r="D213" s="267"/>
      <c r="E213" s="264"/>
      <c r="F213" s="116"/>
      <c r="G213" s="117"/>
      <c r="H213" s="118"/>
      <c r="I213" s="119"/>
      <c r="J213" s="117"/>
      <c r="K213" s="121"/>
      <c r="L213" s="120"/>
      <c r="M213" s="285"/>
      <c r="N213" s="284"/>
      <c r="O213" s="121"/>
      <c r="P213" s="122"/>
      <c r="Q213" s="123"/>
      <c r="R213" s="124"/>
      <c r="S213" s="102"/>
    </row>
    <row r="214" spans="1:19" ht="21.75" customHeight="1">
      <c r="A214" s="15"/>
      <c r="B214" s="273"/>
      <c r="C214" s="270"/>
      <c r="D214" s="267"/>
      <c r="E214" s="264"/>
      <c r="F214" s="108" t="s">
        <v>77</v>
      </c>
      <c r="G214" s="275">
        <f>SUM(M214:M215)</f>
        <v>0</v>
      </c>
      <c r="H214" s="277">
        <f>Ponderaciones!E55</f>
        <v>0</v>
      </c>
      <c r="I214" s="263">
        <f>G214*H214</f>
        <v>0</v>
      </c>
      <c r="J214" s="291" t="s">
        <v>359</v>
      </c>
      <c r="K214" s="295">
        <f>R214</f>
        <v>0</v>
      </c>
      <c r="L214" s="289"/>
      <c r="M214" s="287">
        <f>K214*L214</f>
        <v>0</v>
      </c>
      <c r="N214" s="125" t="s">
        <v>360</v>
      </c>
      <c r="O214" s="308"/>
      <c r="P214" s="301"/>
      <c r="Q214" s="303">
        <v>1</v>
      </c>
      <c r="R214" s="287">
        <f>P214*Q214</f>
        <v>0</v>
      </c>
      <c r="S214" s="102"/>
    </row>
    <row r="215" spans="1:19" ht="39.75" customHeight="1">
      <c r="A215" s="15"/>
      <c r="B215" s="274"/>
      <c r="C215" s="271"/>
      <c r="D215" s="268"/>
      <c r="E215" s="265"/>
      <c r="F215" s="129"/>
      <c r="G215" s="276"/>
      <c r="H215" s="278"/>
      <c r="I215" s="265"/>
      <c r="J215" s="316"/>
      <c r="K215" s="296"/>
      <c r="L215" s="319"/>
      <c r="M215" s="297"/>
      <c r="N215" s="115" t="s">
        <v>361</v>
      </c>
      <c r="O215" s="310"/>
      <c r="P215" s="302"/>
      <c r="Q215" s="304"/>
      <c r="R215" s="297"/>
      <c r="S215" s="102"/>
    </row>
    <row r="216" spans="1:19" ht="13.5" customHeight="1">
      <c r="A216" s="15"/>
      <c r="B216" s="130"/>
      <c r="C216" s="131"/>
      <c r="D216" s="131"/>
      <c r="E216" s="131"/>
      <c r="F216" s="131"/>
      <c r="G216" s="144"/>
      <c r="H216" s="145">
        <f>SUM(H190,H195,H202,H209,H214)</f>
        <v>0</v>
      </c>
      <c r="I216" s="284"/>
      <c r="J216" s="284"/>
      <c r="K216" s="121"/>
      <c r="L216" s="120"/>
      <c r="M216" s="285"/>
      <c r="N216" s="284"/>
      <c r="O216" s="132"/>
      <c r="P216" s="133"/>
      <c r="Q216" s="134"/>
      <c r="R216" s="135"/>
      <c r="S216" s="102"/>
    </row>
    <row r="217" spans="1:19" ht="22.5" customHeight="1">
      <c r="A217" s="15"/>
      <c r="B217" s="107" t="s">
        <v>81</v>
      </c>
      <c r="C217" s="269">
        <f>SUM(I217:I245)</f>
        <v>0</v>
      </c>
      <c r="D217" s="266">
        <f>Ponderaciones!D58</f>
        <v>0</v>
      </c>
      <c r="E217" s="263">
        <f>C217*D217</f>
        <v>0</v>
      </c>
      <c r="F217" s="153" t="s">
        <v>83</v>
      </c>
      <c r="G217" s="275">
        <f>SUM(M217:M224)</f>
        <v>0</v>
      </c>
      <c r="H217" s="277">
        <f>Ponderaciones!E59</f>
        <v>0</v>
      </c>
      <c r="I217" s="263">
        <f>G217*H217</f>
        <v>0</v>
      </c>
      <c r="J217" s="291" t="s">
        <v>362</v>
      </c>
      <c r="K217" s="295">
        <f>R217</f>
        <v>0</v>
      </c>
      <c r="L217" s="289"/>
      <c r="M217" s="287">
        <f>K217*L217</f>
        <v>0</v>
      </c>
      <c r="N217" s="125" t="s">
        <v>363</v>
      </c>
      <c r="O217" s="308"/>
      <c r="P217" s="301"/>
      <c r="Q217" s="303">
        <v>1</v>
      </c>
      <c r="R217" s="287">
        <f>P217*Q217</f>
        <v>0</v>
      </c>
      <c r="S217" s="102"/>
    </row>
    <row r="218" spans="1:19" ht="39.200000000000003" customHeight="1">
      <c r="A218" s="15"/>
      <c r="B218" s="272"/>
      <c r="C218" s="270"/>
      <c r="D218" s="267"/>
      <c r="E218" s="264"/>
      <c r="F218" s="279"/>
      <c r="G218" s="282"/>
      <c r="H218" s="283"/>
      <c r="I218" s="264"/>
      <c r="J218" s="292"/>
      <c r="K218" s="311"/>
      <c r="L218" s="290"/>
      <c r="M218" s="288"/>
      <c r="N218" s="111" t="s">
        <v>364</v>
      </c>
      <c r="O218" s="309"/>
      <c r="P218" s="305"/>
      <c r="Q218" s="306"/>
      <c r="R218" s="288"/>
      <c r="S218" s="102"/>
    </row>
    <row r="219" spans="1:19" ht="20.65" customHeight="1">
      <c r="A219" s="15"/>
      <c r="B219" s="273"/>
      <c r="C219" s="270"/>
      <c r="D219" s="267"/>
      <c r="E219" s="264"/>
      <c r="F219" s="280"/>
      <c r="G219" s="282"/>
      <c r="H219" s="283"/>
      <c r="I219" s="264"/>
      <c r="J219" s="320" t="s">
        <v>365</v>
      </c>
      <c r="K219" s="295">
        <f>R219</f>
        <v>0</v>
      </c>
      <c r="L219" s="289"/>
      <c r="M219" s="287">
        <f>K219*L219</f>
        <v>0</v>
      </c>
      <c r="N219" s="126" t="s">
        <v>366</v>
      </c>
      <c r="O219" s="308"/>
      <c r="P219" s="301"/>
      <c r="Q219" s="303">
        <v>1</v>
      </c>
      <c r="R219" s="287">
        <f>P219*Q219</f>
        <v>0</v>
      </c>
      <c r="S219" s="102"/>
    </row>
    <row r="220" spans="1:19" ht="47.65" customHeight="1">
      <c r="A220" s="15"/>
      <c r="B220" s="273"/>
      <c r="C220" s="270"/>
      <c r="D220" s="267"/>
      <c r="E220" s="264"/>
      <c r="F220" s="280"/>
      <c r="G220" s="282"/>
      <c r="H220" s="283"/>
      <c r="I220" s="264"/>
      <c r="J220" s="292"/>
      <c r="K220" s="311"/>
      <c r="L220" s="290"/>
      <c r="M220" s="288"/>
      <c r="N220" s="111" t="s">
        <v>367</v>
      </c>
      <c r="O220" s="309"/>
      <c r="P220" s="305"/>
      <c r="Q220" s="306"/>
      <c r="R220" s="288"/>
      <c r="S220" s="102"/>
    </row>
    <row r="221" spans="1:19" ht="13.7" customHeight="1">
      <c r="A221" s="15"/>
      <c r="B221" s="273"/>
      <c r="C221" s="270"/>
      <c r="D221" s="267"/>
      <c r="E221" s="264"/>
      <c r="F221" s="280"/>
      <c r="G221" s="282"/>
      <c r="H221" s="283"/>
      <c r="I221" s="264"/>
      <c r="J221" s="320" t="s">
        <v>368</v>
      </c>
      <c r="K221" s="295">
        <f>R221</f>
        <v>0</v>
      </c>
      <c r="L221" s="289"/>
      <c r="M221" s="287">
        <f>K221*L221</f>
        <v>0</v>
      </c>
      <c r="N221" s="126" t="s">
        <v>369</v>
      </c>
      <c r="O221" s="308"/>
      <c r="P221" s="301"/>
      <c r="Q221" s="303">
        <v>1</v>
      </c>
      <c r="R221" s="287">
        <f>P221*Q221</f>
        <v>0</v>
      </c>
      <c r="S221" s="102"/>
    </row>
    <row r="222" spans="1:19" ht="56.65" customHeight="1">
      <c r="A222" s="15"/>
      <c r="B222" s="273"/>
      <c r="C222" s="270"/>
      <c r="D222" s="267"/>
      <c r="E222" s="264"/>
      <c r="F222" s="280"/>
      <c r="G222" s="282"/>
      <c r="H222" s="283"/>
      <c r="I222" s="264"/>
      <c r="J222" s="292"/>
      <c r="K222" s="311"/>
      <c r="L222" s="290"/>
      <c r="M222" s="288"/>
      <c r="N222" s="111" t="s">
        <v>370</v>
      </c>
      <c r="O222" s="309"/>
      <c r="P222" s="305"/>
      <c r="Q222" s="306"/>
      <c r="R222" s="288"/>
      <c r="S222" s="102"/>
    </row>
    <row r="223" spans="1:19" ht="13.7" customHeight="1">
      <c r="A223" s="15"/>
      <c r="B223" s="273"/>
      <c r="C223" s="270"/>
      <c r="D223" s="267"/>
      <c r="E223" s="264"/>
      <c r="F223" s="280"/>
      <c r="G223" s="282"/>
      <c r="H223" s="283"/>
      <c r="I223" s="264"/>
      <c r="J223" s="293" t="s">
        <v>371</v>
      </c>
      <c r="K223" s="295">
        <f>R223</f>
        <v>0</v>
      </c>
      <c r="L223" s="289"/>
      <c r="M223" s="287">
        <f>K223*L223</f>
        <v>0</v>
      </c>
      <c r="N223" s="126" t="s">
        <v>372</v>
      </c>
      <c r="O223" s="308"/>
      <c r="P223" s="301"/>
      <c r="Q223" s="303">
        <v>1</v>
      </c>
      <c r="R223" s="287">
        <f>P223*Q223</f>
        <v>0</v>
      </c>
      <c r="S223" s="102"/>
    </row>
    <row r="224" spans="1:19" ht="30.2" customHeight="1">
      <c r="A224" s="15"/>
      <c r="B224" s="273"/>
      <c r="C224" s="270"/>
      <c r="D224" s="267"/>
      <c r="E224" s="264"/>
      <c r="F224" s="281"/>
      <c r="G224" s="276"/>
      <c r="H224" s="278"/>
      <c r="I224" s="265"/>
      <c r="J224" s="294"/>
      <c r="K224" s="296"/>
      <c r="L224" s="319"/>
      <c r="M224" s="297"/>
      <c r="N224" s="115" t="s">
        <v>373</v>
      </c>
      <c r="O224" s="310"/>
      <c r="P224" s="302"/>
      <c r="Q224" s="304"/>
      <c r="R224" s="297"/>
      <c r="S224" s="102"/>
    </row>
    <row r="225" spans="1:19" ht="13.5" customHeight="1">
      <c r="A225" s="15"/>
      <c r="B225" s="273"/>
      <c r="C225" s="270"/>
      <c r="D225" s="267"/>
      <c r="E225" s="264"/>
      <c r="F225" s="116"/>
      <c r="G225" s="117"/>
      <c r="H225" s="118"/>
      <c r="I225" s="119"/>
      <c r="J225" s="117"/>
      <c r="K225" s="121"/>
      <c r="L225" s="120"/>
      <c r="M225" s="285"/>
      <c r="N225" s="284"/>
      <c r="O225" s="121"/>
      <c r="P225" s="122"/>
      <c r="Q225" s="123"/>
      <c r="R225" s="124"/>
      <c r="S225" s="102"/>
    </row>
    <row r="226" spans="1:19" ht="14.65" customHeight="1">
      <c r="A226" s="15"/>
      <c r="B226" s="273"/>
      <c r="C226" s="270"/>
      <c r="D226" s="267"/>
      <c r="E226" s="264"/>
      <c r="F226" s="153" t="s">
        <v>85</v>
      </c>
      <c r="G226" s="275">
        <f>SUM(M226:M229)</f>
        <v>0</v>
      </c>
      <c r="H226" s="277">
        <f>Ponderaciones!E60</f>
        <v>0</v>
      </c>
      <c r="I226" s="263">
        <f>G226*H226</f>
        <v>0</v>
      </c>
      <c r="J226" s="291" t="s">
        <v>374</v>
      </c>
      <c r="K226" s="295">
        <f>R226</f>
        <v>0</v>
      </c>
      <c r="L226" s="289"/>
      <c r="M226" s="287">
        <f>K226*L226</f>
        <v>0</v>
      </c>
      <c r="N226" s="125" t="s">
        <v>375</v>
      </c>
      <c r="O226" s="308"/>
      <c r="P226" s="301"/>
      <c r="Q226" s="303">
        <v>1</v>
      </c>
      <c r="R226" s="287">
        <f>P226*Q226</f>
        <v>0</v>
      </c>
      <c r="S226" s="102"/>
    </row>
    <row r="227" spans="1:19" ht="39.200000000000003" customHeight="1">
      <c r="A227" s="15"/>
      <c r="B227" s="273"/>
      <c r="C227" s="270"/>
      <c r="D227" s="267"/>
      <c r="E227" s="264"/>
      <c r="F227" s="279"/>
      <c r="G227" s="282"/>
      <c r="H227" s="283"/>
      <c r="I227" s="264"/>
      <c r="J227" s="292"/>
      <c r="K227" s="311"/>
      <c r="L227" s="290"/>
      <c r="M227" s="288"/>
      <c r="N227" s="111" t="s">
        <v>376</v>
      </c>
      <c r="O227" s="309"/>
      <c r="P227" s="305"/>
      <c r="Q227" s="306"/>
      <c r="R227" s="288"/>
      <c r="S227" s="102"/>
    </row>
    <row r="228" spans="1:19" ht="20.65" customHeight="1">
      <c r="A228" s="15"/>
      <c r="B228" s="273"/>
      <c r="C228" s="270"/>
      <c r="D228" s="267"/>
      <c r="E228" s="264"/>
      <c r="F228" s="280"/>
      <c r="G228" s="282"/>
      <c r="H228" s="283"/>
      <c r="I228" s="264"/>
      <c r="J228" s="293" t="s">
        <v>377</v>
      </c>
      <c r="K228" s="295">
        <f>R228</f>
        <v>0</v>
      </c>
      <c r="L228" s="289"/>
      <c r="M228" s="287">
        <f>K228*L228</f>
        <v>0</v>
      </c>
      <c r="N228" s="126" t="s">
        <v>378</v>
      </c>
      <c r="O228" s="308"/>
      <c r="P228" s="301"/>
      <c r="Q228" s="303">
        <v>1</v>
      </c>
      <c r="R228" s="287">
        <f>P228*Q228</f>
        <v>0</v>
      </c>
      <c r="S228" s="102"/>
    </row>
    <row r="229" spans="1:19" ht="48.2" customHeight="1">
      <c r="A229" s="15"/>
      <c r="B229" s="273"/>
      <c r="C229" s="270"/>
      <c r="D229" s="267"/>
      <c r="E229" s="264"/>
      <c r="F229" s="281"/>
      <c r="G229" s="276"/>
      <c r="H229" s="278"/>
      <c r="I229" s="265"/>
      <c r="J229" s="294"/>
      <c r="K229" s="296"/>
      <c r="L229" s="319"/>
      <c r="M229" s="297"/>
      <c r="N229" s="115" t="s">
        <v>379</v>
      </c>
      <c r="O229" s="310"/>
      <c r="P229" s="302"/>
      <c r="Q229" s="304"/>
      <c r="R229" s="297"/>
      <c r="S229" s="102"/>
    </row>
    <row r="230" spans="1:19" ht="13.9" customHeight="1">
      <c r="A230" s="15"/>
      <c r="B230" s="273"/>
      <c r="C230" s="270"/>
      <c r="D230" s="267"/>
      <c r="E230" s="264"/>
      <c r="F230" s="116"/>
      <c r="G230" s="117"/>
      <c r="H230" s="118"/>
      <c r="I230" s="119"/>
      <c r="J230" s="117"/>
      <c r="K230" s="121"/>
      <c r="L230" s="120"/>
      <c r="M230" s="285"/>
      <c r="N230" s="284"/>
      <c r="O230" s="121"/>
      <c r="P230" s="122"/>
      <c r="Q230" s="123"/>
      <c r="R230" s="124"/>
      <c r="S230" s="102"/>
    </row>
    <row r="231" spans="1:19" ht="8.1" customHeight="1">
      <c r="A231" s="15"/>
      <c r="B231" s="273"/>
      <c r="C231" s="270"/>
      <c r="D231" s="267"/>
      <c r="E231" s="264"/>
      <c r="F231" s="154"/>
      <c r="G231" s="275"/>
      <c r="H231" s="277"/>
      <c r="I231" s="263"/>
      <c r="J231" s="317"/>
      <c r="K231" s="295"/>
      <c r="L231" s="350"/>
      <c r="M231" s="287"/>
      <c r="N231" s="141"/>
      <c r="O231" s="308"/>
      <c r="P231" s="301"/>
      <c r="Q231" s="303">
        <v>1</v>
      </c>
      <c r="R231" s="287">
        <f>P231*Q231</f>
        <v>0</v>
      </c>
      <c r="S231" s="102"/>
    </row>
    <row r="232" spans="1:19" ht="8.1" customHeight="1">
      <c r="A232" s="15"/>
      <c r="B232" s="273"/>
      <c r="C232" s="270"/>
      <c r="D232" s="267"/>
      <c r="E232" s="264"/>
      <c r="F232" s="136"/>
      <c r="G232" s="276"/>
      <c r="H232" s="278"/>
      <c r="I232" s="265"/>
      <c r="J232" s="318"/>
      <c r="K232" s="296"/>
      <c r="L232" s="338"/>
      <c r="M232" s="297"/>
      <c r="N232" s="143"/>
      <c r="O232" s="310"/>
      <c r="P232" s="302"/>
      <c r="Q232" s="304"/>
      <c r="R232" s="297"/>
      <c r="S232" s="102"/>
    </row>
    <row r="233" spans="1:19" ht="13.5" customHeight="1">
      <c r="A233" s="15"/>
      <c r="B233" s="273"/>
      <c r="C233" s="270"/>
      <c r="D233" s="267"/>
      <c r="E233" s="264"/>
      <c r="F233" s="116"/>
      <c r="G233" s="117"/>
      <c r="H233" s="118"/>
      <c r="I233" s="119"/>
      <c r="J233" s="117"/>
      <c r="K233" s="121"/>
      <c r="L233" s="120"/>
      <c r="M233" s="285"/>
      <c r="N233" s="284"/>
      <c r="O233" s="121"/>
      <c r="P233" s="122"/>
      <c r="Q233" s="123"/>
      <c r="R233" s="124"/>
      <c r="S233" s="102"/>
    </row>
    <row r="234" spans="1:19" ht="21.75" customHeight="1">
      <c r="A234" s="15"/>
      <c r="B234" s="273"/>
      <c r="C234" s="270"/>
      <c r="D234" s="267"/>
      <c r="E234" s="264"/>
      <c r="F234" s="153" t="s">
        <v>87</v>
      </c>
      <c r="G234" s="275">
        <f>SUM(M234:M243)</f>
        <v>0</v>
      </c>
      <c r="H234" s="277">
        <f>Ponderaciones!E62</f>
        <v>0</v>
      </c>
      <c r="I234" s="263">
        <f>G234*H234</f>
        <v>0</v>
      </c>
      <c r="J234" s="291" t="s">
        <v>380</v>
      </c>
      <c r="K234" s="295">
        <f>R234</f>
        <v>0</v>
      </c>
      <c r="L234" s="289"/>
      <c r="M234" s="287">
        <f>K234*L234</f>
        <v>0</v>
      </c>
      <c r="N234" s="125" t="s">
        <v>381</v>
      </c>
      <c r="O234" s="308"/>
      <c r="P234" s="301"/>
      <c r="Q234" s="303">
        <v>1</v>
      </c>
      <c r="R234" s="287">
        <f>P234*Q234</f>
        <v>0</v>
      </c>
      <c r="S234" s="102"/>
    </row>
    <row r="235" spans="1:19" ht="48.2" customHeight="1">
      <c r="A235" s="15"/>
      <c r="B235" s="273"/>
      <c r="C235" s="270"/>
      <c r="D235" s="267"/>
      <c r="E235" s="264"/>
      <c r="F235" s="279"/>
      <c r="G235" s="282"/>
      <c r="H235" s="283"/>
      <c r="I235" s="264"/>
      <c r="J235" s="292"/>
      <c r="K235" s="311"/>
      <c r="L235" s="290"/>
      <c r="M235" s="288"/>
      <c r="N235" s="111" t="s">
        <v>382</v>
      </c>
      <c r="O235" s="309"/>
      <c r="P235" s="305"/>
      <c r="Q235" s="306"/>
      <c r="R235" s="288"/>
      <c r="S235" s="102"/>
    </row>
    <row r="236" spans="1:19" ht="13.7" customHeight="1">
      <c r="A236" s="15"/>
      <c r="B236" s="273"/>
      <c r="C236" s="270"/>
      <c r="D236" s="267"/>
      <c r="E236" s="264"/>
      <c r="F236" s="280"/>
      <c r="G236" s="282"/>
      <c r="H236" s="283"/>
      <c r="I236" s="264"/>
      <c r="J236" s="320" t="s">
        <v>383</v>
      </c>
      <c r="K236" s="295">
        <f>R236</f>
        <v>0</v>
      </c>
      <c r="L236" s="289"/>
      <c r="M236" s="287">
        <f>K236*L236</f>
        <v>0</v>
      </c>
      <c r="N236" s="126" t="s">
        <v>384</v>
      </c>
      <c r="O236" s="308"/>
      <c r="P236" s="301"/>
      <c r="Q236" s="303">
        <v>1</v>
      </c>
      <c r="R236" s="287">
        <f>P236*Q236</f>
        <v>0</v>
      </c>
      <c r="S236" s="102"/>
    </row>
    <row r="237" spans="1:19" ht="38.65" customHeight="1">
      <c r="A237" s="15"/>
      <c r="B237" s="273"/>
      <c r="C237" s="270"/>
      <c r="D237" s="267"/>
      <c r="E237" s="264"/>
      <c r="F237" s="280"/>
      <c r="G237" s="282"/>
      <c r="H237" s="283"/>
      <c r="I237" s="264"/>
      <c r="J237" s="292"/>
      <c r="K237" s="311"/>
      <c r="L237" s="290"/>
      <c r="M237" s="288"/>
      <c r="N237" s="111" t="s">
        <v>385</v>
      </c>
      <c r="O237" s="309"/>
      <c r="P237" s="305"/>
      <c r="Q237" s="306"/>
      <c r="R237" s="288"/>
      <c r="S237" s="102"/>
    </row>
    <row r="238" spans="1:19" ht="29.65" customHeight="1">
      <c r="A238" s="15"/>
      <c r="B238" s="273"/>
      <c r="C238" s="270"/>
      <c r="D238" s="267"/>
      <c r="E238" s="264"/>
      <c r="F238" s="280"/>
      <c r="G238" s="282"/>
      <c r="H238" s="283"/>
      <c r="I238" s="264"/>
      <c r="J238" s="293" t="s">
        <v>386</v>
      </c>
      <c r="K238" s="295">
        <f>R238</f>
        <v>0</v>
      </c>
      <c r="L238" s="289"/>
      <c r="M238" s="287">
        <f>K238*L238</f>
        <v>0</v>
      </c>
      <c r="N238" s="126" t="s">
        <v>387</v>
      </c>
      <c r="O238" s="308"/>
      <c r="P238" s="301"/>
      <c r="Q238" s="303">
        <v>1</v>
      </c>
      <c r="R238" s="287">
        <f>P238*Q238</f>
        <v>0</v>
      </c>
      <c r="S238" s="102"/>
    </row>
    <row r="239" spans="1:19" ht="47.65" customHeight="1">
      <c r="A239" s="15"/>
      <c r="B239" s="273"/>
      <c r="C239" s="270"/>
      <c r="D239" s="267"/>
      <c r="E239" s="264"/>
      <c r="F239" s="280"/>
      <c r="G239" s="282"/>
      <c r="H239" s="283"/>
      <c r="I239" s="264"/>
      <c r="J239" s="315"/>
      <c r="K239" s="311"/>
      <c r="L239" s="290"/>
      <c r="M239" s="288"/>
      <c r="N239" s="111" t="s">
        <v>388</v>
      </c>
      <c r="O239" s="309"/>
      <c r="P239" s="305"/>
      <c r="Q239" s="306"/>
      <c r="R239" s="288"/>
      <c r="S239" s="102"/>
    </row>
    <row r="240" spans="1:19" ht="29.65" customHeight="1">
      <c r="A240" s="15"/>
      <c r="B240" s="273"/>
      <c r="C240" s="270"/>
      <c r="D240" s="267"/>
      <c r="E240" s="264"/>
      <c r="F240" s="280"/>
      <c r="G240" s="282"/>
      <c r="H240" s="283"/>
      <c r="I240" s="264"/>
      <c r="J240" s="293" t="s">
        <v>383</v>
      </c>
      <c r="K240" s="295">
        <f>R240</f>
        <v>0</v>
      </c>
      <c r="L240" s="289"/>
      <c r="M240" s="287">
        <f>K240*L240</f>
        <v>0</v>
      </c>
      <c r="N240" s="126" t="s">
        <v>389</v>
      </c>
      <c r="O240" s="308"/>
      <c r="P240" s="301"/>
      <c r="Q240" s="303">
        <v>1</v>
      </c>
      <c r="R240" s="287">
        <f>P240*Q240</f>
        <v>0</v>
      </c>
      <c r="S240" s="102"/>
    </row>
    <row r="241" spans="1:19" ht="47.65" customHeight="1">
      <c r="A241" s="15"/>
      <c r="B241" s="273"/>
      <c r="C241" s="270"/>
      <c r="D241" s="267"/>
      <c r="E241" s="264"/>
      <c r="F241" s="280"/>
      <c r="G241" s="282"/>
      <c r="H241" s="283"/>
      <c r="I241" s="264"/>
      <c r="J241" s="315"/>
      <c r="K241" s="311"/>
      <c r="L241" s="290"/>
      <c r="M241" s="288"/>
      <c r="N241" s="111" t="s">
        <v>390</v>
      </c>
      <c r="O241" s="309"/>
      <c r="P241" s="305"/>
      <c r="Q241" s="306"/>
      <c r="R241" s="288"/>
      <c r="S241" s="102"/>
    </row>
    <row r="242" spans="1:19" ht="13.7" customHeight="1">
      <c r="A242" s="15"/>
      <c r="B242" s="273"/>
      <c r="C242" s="270"/>
      <c r="D242" s="267"/>
      <c r="E242" s="264"/>
      <c r="F242" s="280"/>
      <c r="G242" s="282"/>
      <c r="H242" s="283"/>
      <c r="I242" s="264"/>
      <c r="J242" s="293" t="s">
        <v>391</v>
      </c>
      <c r="K242" s="295">
        <f>R242</f>
        <v>0</v>
      </c>
      <c r="L242" s="289"/>
      <c r="M242" s="287">
        <f>K242*L242</f>
        <v>0</v>
      </c>
      <c r="N242" s="126" t="s">
        <v>392</v>
      </c>
      <c r="O242" s="308"/>
      <c r="P242" s="301"/>
      <c r="Q242" s="303">
        <v>1</v>
      </c>
      <c r="R242" s="287">
        <f>P242*Q242</f>
        <v>0</v>
      </c>
      <c r="S242" s="102"/>
    </row>
    <row r="243" spans="1:19" ht="39.200000000000003" customHeight="1">
      <c r="A243" s="15"/>
      <c r="B243" s="273"/>
      <c r="C243" s="270"/>
      <c r="D243" s="267"/>
      <c r="E243" s="264"/>
      <c r="F243" s="281"/>
      <c r="G243" s="276"/>
      <c r="H243" s="278"/>
      <c r="I243" s="265"/>
      <c r="J243" s="294"/>
      <c r="K243" s="296"/>
      <c r="L243" s="319"/>
      <c r="M243" s="297"/>
      <c r="N243" s="115" t="s">
        <v>393</v>
      </c>
      <c r="O243" s="310"/>
      <c r="P243" s="302"/>
      <c r="Q243" s="304"/>
      <c r="R243" s="297"/>
      <c r="S243" s="102"/>
    </row>
    <row r="244" spans="1:19" ht="13.5" customHeight="1">
      <c r="A244" s="15"/>
      <c r="B244" s="273"/>
      <c r="C244" s="270"/>
      <c r="D244" s="267"/>
      <c r="E244" s="264"/>
      <c r="F244" s="116"/>
      <c r="G244" s="117"/>
      <c r="H244" s="118"/>
      <c r="I244" s="119"/>
      <c r="J244" s="117"/>
      <c r="K244" s="121"/>
      <c r="L244" s="120"/>
      <c r="M244" s="285"/>
      <c r="N244" s="284"/>
      <c r="O244" s="121"/>
      <c r="P244" s="122"/>
      <c r="Q244" s="123"/>
      <c r="R244" s="124"/>
      <c r="S244" s="102"/>
    </row>
    <row r="245" spans="1:19" ht="25.7" customHeight="1">
      <c r="A245" s="15"/>
      <c r="B245" s="273"/>
      <c r="C245" s="270"/>
      <c r="D245" s="267"/>
      <c r="E245" s="264"/>
      <c r="F245" s="153" t="s">
        <v>394</v>
      </c>
      <c r="G245" s="275">
        <f>SUM(M245:M246)</f>
        <v>0</v>
      </c>
      <c r="H245" s="277">
        <f>Ponderaciones!E63</f>
        <v>0</v>
      </c>
      <c r="I245" s="263">
        <f>G245*H245</f>
        <v>0</v>
      </c>
      <c r="J245" s="314" t="s">
        <v>395</v>
      </c>
      <c r="K245" s="295">
        <f>R245</f>
        <v>0</v>
      </c>
      <c r="L245" s="289"/>
      <c r="M245" s="287">
        <f>K245*L245</f>
        <v>0</v>
      </c>
      <c r="N245" s="125" t="s">
        <v>396</v>
      </c>
      <c r="O245" s="308"/>
      <c r="P245" s="301"/>
      <c r="Q245" s="303">
        <v>1</v>
      </c>
      <c r="R245" s="287">
        <f>P245*Q245</f>
        <v>0</v>
      </c>
      <c r="S245" s="102"/>
    </row>
    <row r="246" spans="1:19" ht="39.75" customHeight="1">
      <c r="A246" s="15"/>
      <c r="B246" s="274"/>
      <c r="C246" s="271"/>
      <c r="D246" s="268"/>
      <c r="E246" s="265"/>
      <c r="F246" s="129"/>
      <c r="G246" s="276"/>
      <c r="H246" s="278"/>
      <c r="I246" s="265"/>
      <c r="J246" s="294"/>
      <c r="K246" s="296"/>
      <c r="L246" s="319"/>
      <c r="M246" s="297"/>
      <c r="N246" s="115" t="s">
        <v>397</v>
      </c>
      <c r="O246" s="310"/>
      <c r="P246" s="302"/>
      <c r="Q246" s="304"/>
      <c r="R246" s="297"/>
      <c r="S246" s="102"/>
    </row>
    <row r="247" spans="1:19" ht="13.5" customHeight="1">
      <c r="A247" s="60"/>
      <c r="B247" s="155"/>
      <c r="C247" s="116"/>
      <c r="D247" s="156">
        <f>SUM(D6,D25,D47,D64,D94,D157,D190,D217)</f>
        <v>0.99999999999999989</v>
      </c>
      <c r="E247" s="312"/>
      <c r="F247" s="313"/>
      <c r="G247" s="157"/>
      <c r="H247" s="127">
        <f>SUM(H217,H226,H231,H234,H245)</f>
        <v>0</v>
      </c>
      <c r="I247" s="284"/>
      <c r="J247" s="284"/>
      <c r="K247" s="117"/>
      <c r="L247" s="127"/>
      <c r="M247" s="284"/>
      <c r="N247" s="284"/>
      <c r="O247" s="117"/>
      <c r="P247" s="117"/>
      <c r="Q247" s="117"/>
      <c r="R247" s="144"/>
      <c r="S247" s="158"/>
    </row>
  </sheetData>
  <mergeCells count="1030">
    <mergeCell ref="M104:M105"/>
    <mergeCell ref="P106:P107"/>
    <mergeCell ref="M106:M107"/>
    <mergeCell ref="F61:F62"/>
    <mergeCell ref="J104:J105"/>
    <mergeCell ref="K104:K105"/>
    <mergeCell ref="L104:L105"/>
    <mergeCell ref="L91:L92"/>
    <mergeCell ref="K102:K103"/>
    <mergeCell ref="R61:R62"/>
    <mergeCell ref="R58:R59"/>
    <mergeCell ref="J61:J62"/>
    <mergeCell ref="P64:P65"/>
    <mergeCell ref="J58:J59"/>
    <mergeCell ref="M57:N57"/>
    <mergeCell ref="M60:N60"/>
    <mergeCell ref="Q61:Q62"/>
    <mergeCell ref="M74:M75"/>
    <mergeCell ref="L72:L73"/>
    <mergeCell ref="M72:M73"/>
    <mergeCell ref="P61:P62"/>
    <mergeCell ref="O72:O73"/>
    <mergeCell ref="O61:O62"/>
    <mergeCell ref="L70:L71"/>
    <mergeCell ref="M70:M71"/>
    <mergeCell ref="M61:M62"/>
    <mergeCell ref="L66:L67"/>
    <mergeCell ref="L74:L75"/>
    <mergeCell ref="K74:K75"/>
    <mergeCell ref="M58:M59"/>
    <mergeCell ref="P10:P11"/>
    <mergeCell ref="Q10:Q11"/>
    <mergeCell ref="Q19:Q20"/>
    <mergeCell ref="P44:P45"/>
    <mergeCell ref="Q44:Q45"/>
    <mergeCell ref="M16:N16"/>
    <mergeCell ref="R22:R23"/>
    <mergeCell ref="P19:P20"/>
    <mergeCell ref="P41:P42"/>
    <mergeCell ref="Q41:Q42"/>
    <mergeCell ref="P55:P56"/>
    <mergeCell ref="R27:R28"/>
    <mergeCell ref="Q32:Q33"/>
    <mergeCell ref="R25:R26"/>
    <mergeCell ref="Q29:Q30"/>
    <mergeCell ref="P29:P30"/>
    <mergeCell ref="R55:R56"/>
    <mergeCell ref="Q55:Q56"/>
    <mergeCell ref="J64:J65"/>
    <mergeCell ref="L61:L62"/>
    <mergeCell ref="K68:K69"/>
    <mergeCell ref="L55:L56"/>
    <mergeCell ref="L25:L26"/>
    <mergeCell ref="M25:M26"/>
    <mergeCell ref="L29:L30"/>
    <mergeCell ref="J121:J122"/>
    <mergeCell ref="O68:O69"/>
    <mergeCell ref="K61:K62"/>
    <mergeCell ref="O58:O59"/>
    <mergeCell ref="O27:O28"/>
    <mergeCell ref="J66:J67"/>
    <mergeCell ref="K66:K67"/>
    <mergeCell ref="R8:R9"/>
    <mergeCell ref="P8:P9"/>
    <mergeCell ref="Q8:Q9"/>
    <mergeCell ref="R19:R20"/>
    <mergeCell ref="L14:L15"/>
    <mergeCell ref="Q22:Q23"/>
    <mergeCell ref="O22:O23"/>
    <mergeCell ref="P22:P23"/>
    <mergeCell ref="M22:M23"/>
    <mergeCell ref="O17:O18"/>
    <mergeCell ref="O8:O9"/>
    <mergeCell ref="L8:L9"/>
    <mergeCell ref="M8:M9"/>
    <mergeCell ref="L10:L11"/>
    <mergeCell ref="M10:M11"/>
    <mergeCell ref="J32:J33"/>
    <mergeCell ref="K25:K26"/>
    <mergeCell ref="L27:L28"/>
    <mergeCell ref="O117:O118"/>
    <mergeCell ref="O138:O139"/>
    <mergeCell ref="M102:M103"/>
    <mergeCell ref="M190:M191"/>
    <mergeCell ref="J234:J235"/>
    <mergeCell ref="L149:L150"/>
    <mergeCell ref="M149:M150"/>
    <mergeCell ref="L226:L227"/>
    <mergeCell ref="M228:M229"/>
    <mergeCell ref="K228:K229"/>
    <mergeCell ref="J72:J73"/>
    <mergeCell ref="K72:K73"/>
    <mergeCell ref="J74:J75"/>
    <mergeCell ref="O142:O143"/>
    <mergeCell ref="O134:O135"/>
    <mergeCell ref="K130:K131"/>
    <mergeCell ref="J102:J103"/>
    <mergeCell ref="L130:L131"/>
    <mergeCell ref="M132:M133"/>
    <mergeCell ref="L138:L139"/>
    <mergeCell ref="O84:O85"/>
    <mergeCell ref="J76:J77"/>
    <mergeCell ref="K76:K77"/>
    <mergeCell ref="M84:M85"/>
    <mergeCell ref="L76:L77"/>
    <mergeCell ref="M78:N78"/>
    <mergeCell ref="L98:L99"/>
    <mergeCell ref="J96:J97"/>
    <mergeCell ref="J88:J89"/>
    <mergeCell ref="J91:J92"/>
    <mergeCell ref="L94:L95"/>
    <mergeCell ref="J86:J87"/>
    <mergeCell ref="R240:R241"/>
    <mergeCell ref="O217:O218"/>
    <mergeCell ref="O219:O220"/>
    <mergeCell ref="Q234:Q235"/>
    <mergeCell ref="R234:R235"/>
    <mergeCell ref="P228:P229"/>
    <mergeCell ref="O226:O227"/>
    <mergeCell ref="Q226:Q227"/>
    <mergeCell ref="P231:P232"/>
    <mergeCell ref="L228:L229"/>
    <mergeCell ref="L204:L205"/>
    <mergeCell ref="K206:K207"/>
    <mergeCell ref="O147:O148"/>
    <mergeCell ref="O151:O152"/>
    <mergeCell ref="Q242:Q243"/>
    <mergeCell ref="K236:K237"/>
    <mergeCell ref="K231:K232"/>
    <mergeCell ref="L231:L232"/>
    <mergeCell ref="K234:K235"/>
    <mergeCell ref="Q190:Q191"/>
    <mergeCell ref="Q199:Q200"/>
    <mergeCell ref="R199:R200"/>
    <mergeCell ref="Q197:Q198"/>
    <mergeCell ref="R197:R198"/>
    <mergeCell ref="R190:R191"/>
    <mergeCell ref="R176:R177"/>
    <mergeCell ref="R178:R179"/>
    <mergeCell ref="K204:K205"/>
    <mergeCell ref="P174:P175"/>
    <mergeCell ref="Q174:Q175"/>
    <mergeCell ref="O204:O205"/>
    <mergeCell ref="O206:O207"/>
    <mergeCell ref="K190:K191"/>
    <mergeCell ref="Q195:Q196"/>
    <mergeCell ref="L206:L207"/>
    <mergeCell ref="O174:O175"/>
    <mergeCell ref="M206:M207"/>
    <mergeCell ref="R195:R196"/>
    <mergeCell ref="Q204:Q205"/>
    <mergeCell ref="P206:P207"/>
    <mergeCell ref="P199:P200"/>
    <mergeCell ref="Q206:Q207"/>
    <mergeCell ref="Q151:Q152"/>
    <mergeCell ref="R151:R152"/>
    <mergeCell ref="O130:O131"/>
    <mergeCell ref="O132:O133"/>
    <mergeCell ref="R149:R150"/>
    <mergeCell ref="R144:R145"/>
    <mergeCell ref="R138:R139"/>
    <mergeCell ref="R136:R137"/>
    <mergeCell ref="O167:O168"/>
    <mergeCell ref="P159:P160"/>
    <mergeCell ref="Q159:Q160"/>
    <mergeCell ref="P157:P158"/>
    <mergeCell ref="Q157:Q158"/>
    <mergeCell ref="O165:O166"/>
    <mergeCell ref="P165:P166"/>
    <mergeCell ref="O161:O162"/>
    <mergeCell ref="P161:P162"/>
    <mergeCell ref="Q161:Q162"/>
    <mergeCell ref="R130:R131"/>
    <mergeCell ref="P123:P124"/>
    <mergeCell ref="P126:P127"/>
    <mergeCell ref="Q126:Q127"/>
    <mergeCell ref="R126:R127"/>
    <mergeCell ref="Q123:Q124"/>
    <mergeCell ref="R123:R124"/>
    <mergeCell ref="O128:O129"/>
    <mergeCell ref="Q132:Q133"/>
    <mergeCell ref="R132:R133"/>
    <mergeCell ref="P132:P133"/>
    <mergeCell ref="P134:P135"/>
    <mergeCell ref="Q134:Q135"/>
    <mergeCell ref="R134:R135"/>
    <mergeCell ref="P128:P129"/>
    <mergeCell ref="Q128:Q129"/>
    <mergeCell ref="R128:R129"/>
    <mergeCell ref="R79:R80"/>
    <mergeCell ref="P72:P73"/>
    <mergeCell ref="P108:P109"/>
    <mergeCell ref="Q108:Q109"/>
    <mergeCell ref="R108:R109"/>
    <mergeCell ref="R94:R95"/>
    <mergeCell ref="R106:R107"/>
    <mergeCell ref="Q106:Q107"/>
    <mergeCell ref="R102:R103"/>
    <mergeCell ref="Q102:Q103"/>
    <mergeCell ref="Q104:Q105"/>
    <mergeCell ref="Q98:Q99"/>
    <mergeCell ref="O113:O114"/>
    <mergeCell ref="P111:P112"/>
    <mergeCell ref="O98:O99"/>
    <mergeCell ref="P98:P99"/>
    <mergeCell ref="O102:O103"/>
    <mergeCell ref="P102:P103"/>
    <mergeCell ref="P104:P105"/>
    <mergeCell ref="O106:O107"/>
    <mergeCell ref="Q84:Q85"/>
    <mergeCell ref="P84:P85"/>
    <mergeCell ref="P79:P80"/>
    <mergeCell ref="Q79:Q80"/>
    <mergeCell ref="R104:R105"/>
    <mergeCell ref="R68:R69"/>
    <mergeCell ref="R70:R71"/>
    <mergeCell ref="M66:M67"/>
    <mergeCell ref="O64:O65"/>
    <mergeCell ref="O66:O67"/>
    <mergeCell ref="L64:L65"/>
    <mergeCell ref="K64:K65"/>
    <mergeCell ref="R66:R67"/>
    <mergeCell ref="P66:P67"/>
    <mergeCell ref="R64:R65"/>
    <mergeCell ref="Q64:Q65"/>
    <mergeCell ref="P68:P69"/>
    <mergeCell ref="M64:M65"/>
    <mergeCell ref="R76:R77"/>
    <mergeCell ref="P70:P71"/>
    <mergeCell ref="Q70:Q71"/>
    <mergeCell ref="P74:P75"/>
    <mergeCell ref="P76:P77"/>
    <mergeCell ref="R74:R75"/>
    <mergeCell ref="Q74:Q75"/>
    <mergeCell ref="M68:M69"/>
    <mergeCell ref="L68:L69"/>
    <mergeCell ref="O108:O109"/>
    <mergeCell ref="O115:O116"/>
    <mergeCell ref="Q81:Q82"/>
    <mergeCell ref="L35:L36"/>
    <mergeCell ref="M35:M36"/>
    <mergeCell ref="R38:R39"/>
    <mergeCell ref="O32:O33"/>
    <mergeCell ref="O170:O171"/>
    <mergeCell ref="O172:O173"/>
    <mergeCell ref="P81:P82"/>
    <mergeCell ref="O123:O124"/>
    <mergeCell ref="P91:P92"/>
    <mergeCell ref="R98:R99"/>
    <mergeCell ref="P25:P26"/>
    <mergeCell ref="Q25:Q26"/>
    <mergeCell ref="P58:P59"/>
    <mergeCell ref="Q58:Q59"/>
    <mergeCell ref="Q50:Q51"/>
    <mergeCell ref="R44:R45"/>
    <mergeCell ref="Q38:Q39"/>
    <mergeCell ref="P38:P39"/>
    <mergeCell ref="P32:P33"/>
    <mergeCell ref="Q27:Q28"/>
    <mergeCell ref="Q47:Q48"/>
    <mergeCell ref="Q53:Q54"/>
    <mergeCell ref="M53:M54"/>
    <mergeCell ref="O53:O54"/>
    <mergeCell ref="P53:P54"/>
    <mergeCell ref="M47:M48"/>
    <mergeCell ref="P47:P48"/>
    <mergeCell ref="Q72:Q73"/>
    <mergeCell ref="R72:R73"/>
    <mergeCell ref="K106:K107"/>
    <mergeCell ref="K96:K97"/>
    <mergeCell ref="L106:L107"/>
    <mergeCell ref="L81:L82"/>
    <mergeCell ref="K84:K85"/>
    <mergeCell ref="L88:L89"/>
    <mergeCell ref="L96:L97"/>
    <mergeCell ref="L102:L103"/>
    <mergeCell ref="K98:K99"/>
    <mergeCell ref="L100:L101"/>
    <mergeCell ref="L209:L210"/>
    <mergeCell ref="M209:M210"/>
    <mergeCell ref="M208:N208"/>
    <mergeCell ref="M202:M203"/>
    <mergeCell ref="M204:M205"/>
    <mergeCell ref="M213:N213"/>
    <mergeCell ref="R32:R33"/>
    <mergeCell ref="O55:O56"/>
    <mergeCell ref="O41:O42"/>
    <mergeCell ref="Q76:Q77"/>
    <mergeCell ref="M136:M137"/>
    <mergeCell ref="M126:M127"/>
    <mergeCell ref="M128:M129"/>
    <mergeCell ref="M130:M131"/>
    <mergeCell ref="O76:O77"/>
    <mergeCell ref="R91:R92"/>
    <mergeCell ref="Q86:Q87"/>
    <mergeCell ref="R81:R82"/>
    <mergeCell ref="O111:O112"/>
    <mergeCell ref="O126:O127"/>
    <mergeCell ref="O119:O120"/>
    <mergeCell ref="O121:O122"/>
    <mergeCell ref="M76:M77"/>
    <mergeCell ref="O35:O36"/>
    <mergeCell ref="O70:O71"/>
    <mergeCell ref="O74:O75"/>
    <mergeCell ref="M38:M39"/>
    <mergeCell ref="L6:L7"/>
    <mergeCell ref="O10:O11"/>
    <mergeCell ref="M6:M7"/>
    <mergeCell ref="O12:O13"/>
    <mergeCell ref="O14:O15"/>
    <mergeCell ref="Q96:Q97"/>
    <mergeCell ref="O96:O97"/>
    <mergeCell ref="O94:O95"/>
    <mergeCell ref="P100:P101"/>
    <mergeCell ref="Q100:Q101"/>
    <mergeCell ref="O86:O87"/>
    <mergeCell ref="O88:O89"/>
    <mergeCell ref="Q91:Q92"/>
    <mergeCell ref="Q94:Q95"/>
    <mergeCell ref="M96:M97"/>
    <mergeCell ref="M98:M99"/>
    <mergeCell ref="M91:M92"/>
    <mergeCell ref="P96:P97"/>
    <mergeCell ref="M93:N93"/>
    <mergeCell ref="M100:M101"/>
    <mergeCell ref="O100:O101"/>
    <mergeCell ref="M94:M95"/>
    <mergeCell ref="P94:P95"/>
    <mergeCell ref="Q66:Q67"/>
    <mergeCell ref="Q68:Q69"/>
    <mergeCell ref="L58:L59"/>
    <mergeCell ref="M29:M30"/>
    <mergeCell ref="K8:K9"/>
    <mergeCell ref="K47:K48"/>
    <mergeCell ref="J16:K16"/>
    <mergeCell ref="J25:J26"/>
    <mergeCell ref="K32:K33"/>
    <mergeCell ref="J29:J30"/>
    <mergeCell ref="K27:K28"/>
    <mergeCell ref="O6:O7"/>
    <mergeCell ref="K50:K51"/>
    <mergeCell ref="L50:L51"/>
    <mergeCell ref="K19:K20"/>
    <mergeCell ref="M41:M42"/>
    <mergeCell ref="L41:L42"/>
    <mergeCell ref="O38:O39"/>
    <mergeCell ref="M27:M28"/>
    <mergeCell ref="O50:O51"/>
    <mergeCell ref="L32:L33"/>
    <mergeCell ref="J50:J51"/>
    <mergeCell ref="O25:O26"/>
    <mergeCell ref="L22:L23"/>
    <mergeCell ref="O19:O20"/>
    <mergeCell ref="L19:L20"/>
    <mergeCell ref="O47:O48"/>
    <mergeCell ref="K55:K56"/>
    <mergeCell ref="J47:J48"/>
    <mergeCell ref="R50:R51"/>
    <mergeCell ref="M32:M33"/>
    <mergeCell ref="P27:P28"/>
    <mergeCell ref="J27:J28"/>
    <mergeCell ref="F54:F56"/>
    <mergeCell ref="K35:K36"/>
    <mergeCell ref="I50:I51"/>
    <mergeCell ref="J41:J42"/>
    <mergeCell ref="J53:J54"/>
    <mergeCell ref="H53:H56"/>
    <mergeCell ref="H38:H39"/>
    <mergeCell ref="L38:L39"/>
    <mergeCell ref="K12:K13"/>
    <mergeCell ref="K14:K15"/>
    <mergeCell ref="R29:R30"/>
    <mergeCell ref="B191:B215"/>
    <mergeCell ref="R159:R160"/>
    <mergeCell ref="P167:P168"/>
    <mergeCell ref="Q167:Q168"/>
    <mergeCell ref="J204:J205"/>
    <mergeCell ref="L163:L164"/>
    <mergeCell ref="M163:M164"/>
    <mergeCell ref="L190:L191"/>
    <mergeCell ref="K178:K179"/>
    <mergeCell ref="K172:K173"/>
    <mergeCell ref="L172:L173"/>
    <mergeCell ref="L221:L222"/>
    <mergeCell ref="M221:M222"/>
    <mergeCell ref="M214:M215"/>
    <mergeCell ref="L174:L175"/>
    <mergeCell ref="L202:L203"/>
    <mergeCell ref="L217:L218"/>
    <mergeCell ref="L211:L212"/>
    <mergeCell ref="M174:M175"/>
    <mergeCell ref="L199:L200"/>
    <mergeCell ref="R167:R168"/>
    <mergeCell ref="K161:K162"/>
    <mergeCell ref="M170:M171"/>
    <mergeCell ref="L170:L171"/>
    <mergeCell ref="O159:O160"/>
    <mergeCell ref="R170:R171"/>
    <mergeCell ref="P170:P171"/>
    <mergeCell ref="Q170:Q171"/>
    <mergeCell ref="P172:P173"/>
    <mergeCell ref="Q172:Q173"/>
    <mergeCell ref="R172:R173"/>
    <mergeCell ref="R174:R175"/>
    <mergeCell ref="K126:K127"/>
    <mergeCell ref="H111:H124"/>
    <mergeCell ref="I111:I124"/>
    <mergeCell ref="K113:K114"/>
    <mergeCell ref="J113:J114"/>
    <mergeCell ref="K123:K124"/>
    <mergeCell ref="K119:K120"/>
    <mergeCell ref="K121:K122"/>
    <mergeCell ref="L151:L152"/>
    <mergeCell ref="M151:M152"/>
    <mergeCell ref="P144:P145"/>
    <mergeCell ref="M157:M158"/>
    <mergeCell ref="Q144:Q145"/>
    <mergeCell ref="L147:L148"/>
    <mergeCell ref="M147:M148"/>
    <mergeCell ref="H234:H243"/>
    <mergeCell ref="I234:I243"/>
    <mergeCell ref="J132:J133"/>
    <mergeCell ref="J144:J145"/>
    <mergeCell ref="J138:J139"/>
    <mergeCell ref="J206:J207"/>
    <mergeCell ref="J149:J150"/>
    <mergeCell ref="J176:J177"/>
    <mergeCell ref="J178:J179"/>
    <mergeCell ref="J151:J152"/>
    <mergeCell ref="J147:J148"/>
    <mergeCell ref="J154:J155"/>
    <mergeCell ref="O157:O158"/>
    <mergeCell ref="P130:P131"/>
    <mergeCell ref="Q130:Q131"/>
    <mergeCell ref="P142:P143"/>
    <mergeCell ref="P151:P152"/>
    <mergeCell ref="J231:J232"/>
    <mergeCell ref="J202:J203"/>
    <mergeCell ref="J228:J229"/>
    <mergeCell ref="J223:J224"/>
    <mergeCell ref="J238:J239"/>
    <mergeCell ref="J219:J220"/>
    <mergeCell ref="J211:J212"/>
    <mergeCell ref="K70:K71"/>
    <mergeCell ref="K94:K95"/>
    <mergeCell ref="J84:J85"/>
    <mergeCell ref="K79:K80"/>
    <mergeCell ref="J180:J181"/>
    <mergeCell ref="J182:J183"/>
    <mergeCell ref="K111:K112"/>
    <mergeCell ref="K88:K89"/>
    <mergeCell ref="K91:K92"/>
    <mergeCell ref="K100:K101"/>
    <mergeCell ref="J190:J191"/>
    <mergeCell ref="J187:J188"/>
    <mergeCell ref="J184:J185"/>
    <mergeCell ref="J106:J107"/>
    <mergeCell ref="J117:J118"/>
    <mergeCell ref="J157:J158"/>
    <mergeCell ref="J70:J71"/>
    <mergeCell ref="J94:J95"/>
    <mergeCell ref="J98:J99"/>
    <mergeCell ref="J217:J218"/>
    <mergeCell ref="J130:J131"/>
    <mergeCell ref="J142:J143"/>
    <mergeCell ref="J172:J173"/>
    <mergeCell ref="J174:J175"/>
    <mergeCell ref="K163:K164"/>
    <mergeCell ref="L128:L129"/>
    <mergeCell ref="J128:J129"/>
    <mergeCell ref="J123:J124"/>
    <mergeCell ref="J140:J141"/>
    <mergeCell ref="M134:M135"/>
    <mergeCell ref="K128:K129"/>
    <mergeCell ref="L126:L127"/>
    <mergeCell ref="J134:J135"/>
    <mergeCell ref="L132:L133"/>
    <mergeCell ref="K202:K203"/>
    <mergeCell ref="L176:L177"/>
    <mergeCell ref="K199:K200"/>
    <mergeCell ref="M108:M109"/>
    <mergeCell ref="L84:L85"/>
    <mergeCell ref="P154:P155"/>
    <mergeCell ref="P149:P150"/>
    <mergeCell ref="O144:O145"/>
    <mergeCell ref="P147:P148"/>
    <mergeCell ref="O149:O150"/>
    <mergeCell ref="L167:L168"/>
    <mergeCell ref="K176:K177"/>
    <mergeCell ref="K184:K185"/>
    <mergeCell ref="K174:K175"/>
    <mergeCell ref="M197:M198"/>
    <mergeCell ref="M199:M200"/>
    <mergeCell ref="L195:L196"/>
    <mergeCell ref="M195:M196"/>
    <mergeCell ref="M189:N189"/>
    <mergeCell ref="M169:N169"/>
    <mergeCell ref="K132:K133"/>
    <mergeCell ref="K170:K171"/>
    <mergeCell ref="J126:J127"/>
    <mergeCell ref="E6:E23"/>
    <mergeCell ref="D6:D23"/>
    <mergeCell ref="K44:K45"/>
    <mergeCell ref="L44:L45"/>
    <mergeCell ref="O44:O45"/>
    <mergeCell ref="M49:N49"/>
    <mergeCell ref="M52:N52"/>
    <mergeCell ref="K53:K54"/>
    <mergeCell ref="M50:M51"/>
    <mergeCell ref="L47:L48"/>
    <mergeCell ref="M121:M122"/>
    <mergeCell ref="L123:L124"/>
    <mergeCell ref="J55:J56"/>
    <mergeCell ref="M55:M56"/>
    <mergeCell ref="M115:M116"/>
    <mergeCell ref="K117:K118"/>
    <mergeCell ref="J100:J101"/>
    <mergeCell ref="M119:M120"/>
    <mergeCell ref="J111:J112"/>
    <mergeCell ref="L119:L120"/>
    <mergeCell ref="M123:M124"/>
    <mergeCell ref="J68:J69"/>
    <mergeCell ref="G61:G62"/>
    <mergeCell ref="H61:H62"/>
    <mergeCell ref="I61:I62"/>
    <mergeCell ref="G53:G56"/>
    <mergeCell ref="I58:I59"/>
    <mergeCell ref="M44:M45"/>
    <mergeCell ref="I53:I56"/>
    <mergeCell ref="L53:L54"/>
    <mergeCell ref="K58:K59"/>
    <mergeCell ref="K41:K42"/>
    <mergeCell ref="J115:J116"/>
    <mergeCell ref="K115:K116"/>
    <mergeCell ref="L115:L116"/>
    <mergeCell ref="J119:J120"/>
    <mergeCell ref="L108:L109"/>
    <mergeCell ref="N3:R3"/>
    <mergeCell ref="B5:R5"/>
    <mergeCell ref="P6:P7"/>
    <mergeCell ref="R6:R7"/>
    <mergeCell ref="Q6:Q7"/>
    <mergeCell ref="J10:J11"/>
    <mergeCell ref="R10:R11"/>
    <mergeCell ref="C6:C23"/>
    <mergeCell ref="J22:J23"/>
    <mergeCell ref="K22:K23"/>
    <mergeCell ref="J108:J109"/>
    <mergeCell ref="F7:F15"/>
    <mergeCell ref="K6:K7"/>
    <mergeCell ref="K10:K11"/>
    <mergeCell ref="I44:I45"/>
    <mergeCell ref="H44:H45"/>
    <mergeCell ref="J6:J7"/>
    <mergeCell ref="J8:J9"/>
    <mergeCell ref="K38:K39"/>
    <mergeCell ref="G44:G45"/>
    <mergeCell ref="K29:K30"/>
    <mergeCell ref="B3:E3"/>
    <mergeCell ref="F3:I3"/>
    <mergeCell ref="J3:M3"/>
    <mergeCell ref="J12:J13"/>
    <mergeCell ref="J14:J15"/>
    <mergeCell ref="G17:G20"/>
    <mergeCell ref="M172:M173"/>
    <mergeCell ref="L144:L145"/>
    <mergeCell ref="M144:M145"/>
    <mergeCell ref="K159:K160"/>
    <mergeCell ref="J159:J160"/>
    <mergeCell ref="L159:L160"/>
    <mergeCell ref="J167:J168"/>
    <mergeCell ref="K167:K168"/>
    <mergeCell ref="J170:J171"/>
    <mergeCell ref="K147:K148"/>
    <mergeCell ref="K151:K152"/>
    <mergeCell ref="K154:K155"/>
    <mergeCell ref="K165:K166"/>
    <mergeCell ref="K149:K150"/>
    <mergeCell ref="K134:K135"/>
    <mergeCell ref="L134:L135"/>
    <mergeCell ref="K142:K143"/>
    <mergeCell ref="J136:J137"/>
    <mergeCell ref="K136:K137"/>
    <mergeCell ref="L136:L137"/>
    <mergeCell ref="K138:K139"/>
    <mergeCell ref="K140:K141"/>
    <mergeCell ref="L142:L143"/>
    <mergeCell ref="Q163:Q164"/>
    <mergeCell ref="R163:R164"/>
    <mergeCell ref="Q165:Q166"/>
    <mergeCell ref="L140:L141"/>
    <mergeCell ref="M140:M141"/>
    <mergeCell ref="O140:O141"/>
    <mergeCell ref="L154:L155"/>
    <mergeCell ref="L165:L166"/>
    <mergeCell ref="M165:M166"/>
    <mergeCell ref="P136:P137"/>
    <mergeCell ref="Q136:Q137"/>
    <mergeCell ref="O136:O137"/>
    <mergeCell ref="P140:P141"/>
    <mergeCell ref="Q140:Q141"/>
    <mergeCell ref="Q138:Q139"/>
    <mergeCell ref="L161:L162"/>
    <mergeCell ref="J161:J162"/>
    <mergeCell ref="K157:K158"/>
    <mergeCell ref="L157:L158"/>
    <mergeCell ref="M154:M155"/>
    <mergeCell ref="P138:P139"/>
    <mergeCell ref="M146:N146"/>
    <mergeCell ref="M156:N156"/>
    <mergeCell ref="M142:M143"/>
    <mergeCell ref="O154:O155"/>
    <mergeCell ref="K144:K145"/>
    <mergeCell ref="J163:J164"/>
    <mergeCell ref="J165:J166"/>
    <mergeCell ref="O163:O164"/>
    <mergeCell ref="Q154:Q155"/>
    <mergeCell ref="Q147:Q148"/>
    <mergeCell ref="R157:R158"/>
    <mergeCell ref="K182:K183"/>
    <mergeCell ref="L182:L183"/>
    <mergeCell ref="M182:M183"/>
    <mergeCell ref="L184:L185"/>
    <mergeCell ref="M187:M188"/>
    <mergeCell ref="P180:P181"/>
    <mergeCell ref="O180:O181"/>
    <mergeCell ref="L180:L181"/>
    <mergeCell ref="K187:K188"/>
    <mergeCell ref="L187:L188"/>
    <mergeCell ref="P184:P185"/>
    <mergeCell ref="O184:O185"/>
    <mergeCell ref="M186:N186"/>
    <mergeCell ref="M184:M185"/>
    <mergeCell ref="P178:P179"/>
    <mergeCell ref="M180:M181"/>
    <mergeCell ref="O176:O177"/>
    <mergeCell ref="K180:K181"/>
    <mergeCell ref="L178:L179"/>
    <mergeCell ref="M178:M179"/>
    <mergeCell ref="P176:P177"/>
    <mergeCell ref="M176:M177"/>
    <mergeCell ref="O178:O179"/>
    <mergeCell ref="K211:K212"/>
    <mergeCell ref="M211:M212"/>
    <mergeCell ref="J199:J200"/>
    <mergeCell ref="J197:J198"/>
    <mergeCell ref="K197:K198"/>
    <mergeCell ref="O202:O203"/>
    <mergeCell ref="L197:L198"/>
    <mergeCell ref="O199:O200"/>
    <mergeCell ref="M201:N201"/>
    <mergeCell ref="P195:P196"/>
    <mergeCell ref="J192:J193"/>
    <mergeCell ref="K192:K193"/>
    <mergeCell ref="L192:L193"/>
    <mergeCell ref="M192:M193"/>
    <mergeCell ref="P192:P193"/>
    <mergeCell ref="J195:J196"/>
    <mergeCell ref="K195:K196"/>
    <mergeCell ref="M194:N194"/>
    <mergeCell ref="P211:P212"/>
    <mergeCell ref="K223:K224"/>
    <mergeCell ref="L223:L224"/>
    <mergeCell ref="M223:M224"/>
    <mergeCell ref="L219:L220"/>
    <mergeCell ref="J221:J222"/>
    <mergeCell ref="M226:M227"/>
    <mergeCell ref="K226:K227"/>
    <mergeCell ref="K219:K220"/>
    <mergeCell ref="K221:K222"/>
    <mergeCell ref="O214:O215"/>
    <mergeCell ref="P221:P222"/>
    <mergeCell ref="M219:M220"/>
    <mergeCell ref="M216:N216"/>
    <mergeCell ref="P214:P215"/>
    <mergeCell ref="M225:N225"/>
    <mergeCell ref="O221:O222"/>
    <mergeCell ref="P219:P220"/>
    <mergeCell ref="M217:M218"/>
    <mergeCell ref="J214:J215"/>
    <mergeCell ref="K217:K218"/>
    <mergeCell ref="K214:K215"/>
    <mergeCell ref="L214:L215"/>
    <mergeCell ref="J226:J227"/>
    <mergeCell ref="P226:P227"/>
    <mergeCell ref="P217:P218"/>
    <mergeCell ref="J245:J246"/>
    <mergeCell ref="J242:J243"/>
    <mergeCell ref="K242:K243"/>
    <mergeCell ref="K245:K246"/>
    <mergeCell ref="L240:L241"/>
    <mergeCell ref="M240:M241"/>
    <mergeCell ref="M244:N244"/>
    <mergeCell ref="L245:L246"/>
    <mergeCell ref="L242:L243"/>
    <mergeCell ref="M242:M243"/>
    <mergeCell ref="L236:L237"/>
    <mergeCell ref="M236:M237"/>
    <mergeCell ref="P240:P241"/>
    <mergeCell ref="Q240:Q241"/>
    <mergeCell ref="O234:O235"/>
    <mergeCell ref="Q236:Q237"/>
    <mergeCell ref="P234:P235"/>
    <mergeCell ref="O242:O243"/>
    <mergeCell ref="P236:P237"/>
    <mergeCell ref="M234:M235"/>
    <mergeCell ref="O236:O237"/>
    <mergeCell ref="J240:J241"/>
    <mergeCell ref="J236:J237"/>
    <mergeCell ref="L234:L235"/>
    <mergeCell ref="I216:J216"/>
    <mergeCell ref="I247:J247"/>
    <mergeCell ref="M245:M246"/>
    <mergeCell ref="K86:K87"/>
    <mergeCell ref="P17:P18"/>
    <mergeCell ref="Q17:Q18"/>
    <mergeCell ref="R17:R18"/>
    <mergeCell ref="E247:F247"/>
    <mergeCell ref="M17:M18"/>
    <mergeCell ref="L86:L87"/>
    <mergeCell ref="M86:M87"/>
    <mergeCell ref="M19:M20"/>
    <mergeCell ref="O79:O80"/>
    <mergeCell ref="M88:M89"/>
    <mergeCell ref="J17:J18"/>
    <mergeCell ref="J19:J20"/>
    <mergeCell ref="H25:H30"/>
    <mergeCell ref="I25:I30"/>
    <mergeCell ref="H41:H42"/>
    <mergeCell ref="I41:I42"/>
    <mergeCell ref="I38:I39"/>
    <mergeCell ref="J38:J39"/>
    <mergeCell ref="J35:J36"/>
    <mergeCell ref="I17:I20"/>
    <mergeCell ref="J44:J45"/>
    <mergeCell ref="K240:K241"/>
    <mergeCell ref="K238:K239"/>
    <mergeCell ref="L238:L239"/>
    <mergeCell ref="M238:M239"/>
    <mergeCell ref="K17:K18"/>
    <mergeCell ref="L17:L18"/>
    <mergeCell ref="M46:N46"/>
    <mergeCell ref="O91:O92"/>
    <mergeCell ref="O29:O30"/>
    <mergeCell ref="R53:R54"/>
    <mergeCell ref="R84:R85"/>
    <mergeCell ref="R86:R87"/>
    <mergeCell ref="P86:P87"/>
    <mergeCell ref="O245:O246"/>
    <mergeCell ref="P14:P15"/>
    <mergeCell ref="Q14:Q15"/>
    <mergeCell ref="O104:O105"/>
    <mergeCell ref="O195:O196"/>
    <mergeCell ref="O192:O193"/>
    <mergeCell ref="O238:O239"/>
    <mergeCell ref="O240:O241"/>
    <mergeCell ref="O81:O82"/>
    <mergeCell ref="Q115:Q116"/>
    <mergeCell ref="M247:N247"/>
    <mergeCell ref="M14:M15"/>
    <mergeCell ref="M63:N63"/>
    <mergeCell ref="M233:N233"/>
    <mergeCell ref="R228:R229"/>
    <mergeCell ref="Q228:Q229"/>
    <mergeCell ref="O228:O229"/>
    <mergeCell ref="M231:M232"/>
    <mergeCell ref="O231:O232"/>
    <mergeCell ref="Q214:Q215"/>
    <mergeCell ref="O209:O210"/>
    <mergeCell ref="O211:O212"/>
    <mergeCell ref="O197:O198"/>
    <mergeCell ref="R184:R185"/>
    <mergeCell ref="Q192:Q193"/>
    <mergeCell ref="P187:P188"/>
    <mergeCell ref="R115:R116"/>
    <mergeCell ref="P117:P118"/>
    <mergeCell ref="Q117:Q118"/>
    <mergeCell ref="R117:R118"/>
    <mergeCell ref="P115:P116"/>
    <mergeCell ref="Q119:Q120"/>
    <mergeCell ref="R119:R120"/>
    <mergeCell ref="P113:P114"/>
    <mergeCell ref="Q113:Q114"/>
    <mergeCell ref="R113:R114"/>
    <mergeCell ref="Q111:Q112"/>
    <mergeCell ref="R111:R112"/>
    <mergeCell ref="R88:R89"/>
    <mergeCell ref="P88:P89"/>
    <mergeCell ref="Q88:Q89"/>
    <mergeCell ref="R96:R97"/>
    <mergeCell ref="R100:R101"/>
    <mergeCell ref="R180:R181"/>
    <mergeCell ref="Q180:Q181"/>
    <mergeCell ref="R154:R155"/>
    <mergeCell ref="Q142:Q143"/>
    <mergeCell ref="R142:R143"/>
    <mergeCell ref="Q149:Q150"/>
    <mergeCell ref="R147:R148"/>
    <mergeCell ref="Q178:Q179"/>
    <mergeCell ref="R161:R162"/>
    <mergeCell ref="R165:R166"/>
    <mergeCell ref="P121:P122"/>
    <mergeCell ref="Q121:Q122"/>
    <mergeCell ref="R121:R122"/>
    <mergeCell ref="P119:P120"/>
    <mergeCell ref="R140:R141"/>
    <mergeCell ref="M230:N230"/>
    <mergeCell ref="O190:O191"/>
    <mergeCell ref="R226:R227"/>
    <mergeCell ref="O223:O224"/>
    <mergeCell ref="P223:P224"/>
    <mergeCell ref="Q187:Q188"/>
    <mergeCell ref="Q184:Q185"/>
    <mergeCell ref="P190:P191"/>
    <mergeCell ref="R187:R188"/>
    <mergeCell ref="R192:R193"/>
    <mergeCell ref="R182:R183"/>
    <mergeCell ref="Q182:Q183"/>
    <mergeCell ref="O187:O188"/>
    <mergeCell ref="O182:O183"/>
    <mergeCell ref="P182:P183"/>
    <mergeCell ref="Q176:Q177"/>
    <mergeCell ref="P163:P164"/>
    <mergeCell ref="P245:P246"/>
    <mergeCell ref="Q245:Q246"/>
    <mergeCell ref="R245:R246"/>
    <mergeCell ref="R231:R232"/>
    <mergeCell ref="P238:P239"/>
    <mergeCell ref="Q238:Q239"/>
    <mergeCell ref="R236:R237"/>
    <mergeCell ref="R238:R239"/>
    <mergeCell ref="P242:P243"/>
    <mergeCell ref="Q231:Q232"/>
    <mergeCell ref="Q211:Q212"/>
    <mergeCell ref="R211:R212"/>
    <mergeCell ref="P197:P198"/>
    <mergeCell ref="P209:P210"/>
    <mergeCell ref="P204:P205"/>
    <mergeCell ref="R206:R207"/>
    <mergeCell ref="R204:R205"/>
    <mergeCell ref="P202:P203"/>
    <mergeCell ref="Q202:Q203"/>
    <mergeCell ref="R202:R203"/>
    <mergeCell ref="R219:R220"/>
    <mergeCell ref="Q209:Q210"/>
    <mergeCell ref="R209:R210"/>
    <mergeCell ref="R214:R215"/>
    <mergeCell ref="Q219:Q220"/>
    <mergeCell ref="R221:R222"/>
    <mergeCell ref="Q217:Q218"/>
    <mergeCell ref="R217:R218"/>
    <mergeCell ref="Q223:Q224"/>
    <mergeCell ref="R223:R224"/>
    <mergeCell ref="Q221:Q222"/>
    <mergeCell ref="R242:R243"/>
    <mergeCell ref="F18:F20"/>
    <mergeCell ref="H35:H36"/>
    <mergeCell ref="I35:I36"/>
    <mergeCell ref="H32:H33"/>
    <mergeCell ref="I32:I33"/>
    <mergeCell ref="G35:G36"/>
    <mergeCell ref="G32:G33"/>
    <mergeCell ref="S84:S85"/>
    <mergeCell ref="G6:G15"/>
    <mergeCell ref="H6:H15"/>
    <mergeCell ref="I6:I15"/>
    <mergeCell ref="G22:G23"/>
    <mergeCell ref="H22:H23"/>
    <mergeCell ref="I22:I23"/>
    <mergeCell ref="G25:G30"/>
    <mergeCell ref="G79:G82"/>
    <mergeCell ref="H17:H20"/>
    <mergeCell ref="P12:P13"/>
    <mergeCell ref="Q12:Q13"/>
    <mergeCell ref="R12:R13"/>
    <mergeCell ref="R14:R15"/>
    <mergeCell ref="I24:J24"/>
    <mergeCell ref="I46:J46"/>
    <mergeCell ref="I63:J63"/>
    <mergeCell ref="M12:M13"/>
    <mergeCell ref="L12:L13"/>
    <mergeCell ref="R35:R36"/>
    <mergeCell ref="Q35:Q36"/>
    <mergeCell ref="P35:P36"/>
    <mergeCell ref="R41:R42"/>
    <mergeCell ref="R47:R48"/>
    <mergeCell ref="P50:P51"/>
    <mergeCell ref="E47:E62"/>
    <mergeCell ref="D47:D62"/>
    <mergeCell ref="H58:H59"/>
    <mergeCell ref="I64:I77"/>
    <mergeCell ref="H64:H77"/>
    <mergeCell ref="G64:G77"/>
    <mergeCell ref="F65:F77"/>
    <mergeCell ref="H50:H51"/>
    <mergeCell ref="E25:E45"/>
    <mergeCell ref="D25:D45"/>
    <mergeCell ref="C25:C45"/>
    <mergeCell ref="G47:G48"/>
    <mergeCell ref="C47:C62"/>
    <mergeCell ref="F26:F30"/>
    <mergeCell ref="G41:G42"/>
    <mergeCell ref="G58:G59"/>
    <mergeCell ref="G50:G51"/>
    <mergeCell ref="G38:G39"/>
    <mergeCell ref="C64:C92"/>
    <mergeCell ref="I94:I109"/>
    <mergeCell ref="H94:H109"/>
    <mergeCell ref="G94:G109"/>
    <mergeCell ref="F95:F109"/>
    <mergeCell ref="C94:C155"/>
    <mergeCell ref="I93:J93"/>
    <mergeCell ref="G91:G92"/>
    <mergeCell ref="H91:H92"/>
    <mergeCell ref="I91:I92"/>
    <mergeCell ref="M90:N90"/>
    <mergeCell ref="I84:I89"/>
    <mergeCell ref="M79:M80"/>
    <mergeCell ref="L79:L80"/>
    <mergeCell ref="J79:J80"/>
    <mergeCell ref="J81:J82"/>
    <mergeCell ref="K81:K82"/>
    <mergeCell ref="M81:M82"/>
    <mergeCell ref="I79:I82"/>
    <mergeCell ref="M83:N83"/>
    <mergeCell ref="M110:N110"/>
    <mergeCell ref="M125:N125"/>
    <mergeCell ref="M153:N153"/>
    <mergeCell ref="M138:M139"/>
    <mergeCell ref="M117:M118"/>
    <mergeCell ref="M113:M114"/>
    <mergeCell ref="M111:M112"/>
    <mergeCell ref="K108:K109"/>
    <mergeCell ref="L111:L112"/>
    <mergeCell ref="L117:L118"/>
    <mergeCell ref="L121:L122"/>
    <mergeCell ref="L113:L114"/>
    <mergeCell ref="E94:E155"/>
    <mergeCell ref="D94:D155"/>
    <mergeCell ref="I147:I152"/>
    <mergeCell ref="H147:H152"/>
    <mergeCell ref="G147:G152"/>
    <mergeCell ref="F148:F152"/>
    <mergeCell ref="I126:I145"/>
    <mergeCell ref="H126:H145"/>
    <mergeCell ref="G126:G145"/>
    <mergeCell ref="F127:F145"/>
    <mergeCell ref="E64:E92"/>
    <mergeCell ref="D64:D92"/>
    <mergeCell ref="H84:H89"/>
    <mergeCell ref="G84:G89"/>
    <mergeCell ref="F85:F89"/>
    <mergeCell ref="H79:H82"/>
    <mergeCell ref="F80:F82"/>
    <mergeCell ref="G111:G124"/>
    <mergeCell ref="G154:G155"/>
    <mergeCell ref="D157:D188"/>
    <mergeCell ref="C157:C188"/>
    <mergeCell ref="G190:G193"/>
    <mergeCell ref="H190:H193"/>
    <mergeCell ref="E190:E215"/>
    <mergeCell ref="D190:D215"/>
    <mergeCell ref="C190:C215"/>
    <mergeCell ref="G157:G168"/>
    <mergeCell ref="F158:F168"/>
    <mergeCell ref="G202:G207"/>
    <mergeCell ref="I187:I188"/>
    <mergeCell ref="H187:H188"/>
    <mergeCell ref="G187:G188"/>
    <mergeCell ref="E157:E188"/>
    <mergeCell ref="I170:I185"/>
    <mergeCell ref="H170:H185"/>
    <mergeCell ref="G170:G185"/>
    <mergeCell ref="F171:F185"/>
    <mergeCell ref="I157:I168"/>
    <mergeCell ref="H157:H168"/>
    <mergeCell ref="I189:J189"/>
    <mergeCell ref="J209:J210"/>
    <mergeCell ref="G214:G215"/>
    <mergeCell ref="H214:H215"/>
    <mergeCell ref="I214:I215"/>
    <mergeCell ref="M21:N21"/>
    <mergeCell ref="M24:N24"/>
    <mergeCell ref="M31:N31"/>
    <mergeCell ref="M34:N34"/>
    <mergeCell ref="M37:N37"/>
    <mergeCell ref="M40:N40"/>
    <mergeCell ref="M43:N43"/>
    <mergeCell ref="H202:H207"/>
    <mergeCell ref="I202:I207"/>
    <mergeCell ref="F203:F207"/>
    <mergeCell ref="G209:G212"/>
    <mergeCell ref="H209:H212"/>
    <mergeCell ref="I209:I212"/>
    <mergeCell ref="F210:F212"/>
    <mergeCell ref="I190:I193"/>
    <mergeCell ref="F191:F193"/>
    <mergeCell ref="I195:I200"/>
    <mergeCell ref="H195:H200"/>
    <mergeCell ref="G195:G200"/>
    <mergeCell ref="F196:F200"/>
    <mergeCell ref="H154:H155"/>
    <mergeCell ref="I154:I155"/>
    <mergeCell ref="H47:H48"/>
    <mergeCell ref="I47:I48"/>
    <mergeCell ref="M159:M160"/>
    <mergeCell ref="M167:M168"/>
    <mergeCell ref="M161:M162"/>
    <mergeCell ref="I156:J156"/>
    <mergeCell ref="K209:K210"/>
    <mergeCell ref="E217:E246"/>
    <mergeCell ref="D217:D246"/>
    <mergeCell ref="C217:C246"/>
    <mergeCell ref="B218:B246"/>
    <mergeCell ref="G231:G232"/>
    <mergeCell ref="H231:H232"/>
    <mergeCell ref="F218:F224"/>
    <mergeCell ref="F227:F229"/>
    <mergeCell ref="F235:F243"/>
    <mergeCell ref="G234:G243"/>
    <mergeCell ref="I231:I232"/>
    <mergeCell ref="G245:G246"/>
    <mergeCell ref="H245:H246"/>
    <mergeCell ref="I245:I246"/>
    <mergeCell ref="G217:G224"/>
    <mergeCell ref="H217:H224"/>
    <mergeCell ref="I217:I224"/>
    <mergeCell ref="G226:G229"/>
    <mergeCell ref="H226:H229"/>
    <mergeCell ref="I226:I229"/>
  </mergeCells>
  <pageMargins left="0.75" right="0.75" top="1" bottom="1" header="0" footer="0"/>
  <pageSetup orientation="portrait"/>
  <headerFooter>
    <oddFooter>&amp;C&amp;"Helvetica Neue,Regular"&amp;12&amp;K000000&amp;P</oddFooter>
  </headerFooter>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165"/>
  <sheetViews>
    <sheetView showGridLines="0" tabSelected="1" workbookViewId="0"/>
  </sheetViews>
  <sheetFormatPr baseColWidth="10" defaultColWidth="10.85546875" defaultRowHeight="12.75" customHeight="1"/>
  <cols>
    <col min="1" max="1" width="4.42578125" style="159" customWidth="1"/>
    <col min="2" max="2" width="4.28515625" style="159" customWidth="1"/>
    <col min="3" max="3" width="21.7109375" style="159" customWidth="1"/>
    <col min="4" max="4" width="11.42578125" style="159" customWidth="1"/>
    <col min="5" max="5" width="14.42578125" style="159" customWidth="1"/>
    <col min="6" max="6" width="11.42578125" style="159" customWidth="1"/>
    <col min="7" max="7" width="23.7109375" style="159" customWidth="1"/>
    <col min="8" max="8" width="11.42578125" style="159" customWidth="1"/>
    <col min="9" max="9" width="14.42578125" style="159" customWidth="1"/>
    <col min="10" max="10" width="11.42578125" style="159" customWidth="1"/>
    <col min="11" max="256" width="10.85546875" style="159" customWidth="1"/>
  </cols>
  <sheetData>
    <row r="1" spans="1:15" ht="12.75" customHeight="1">
      <c r="A1" s="6"/>
      <c r="B1" s="7"/>
      <c r="C1" s="7"/>
      <c r="D1" s="7"/>
      <c r="E1" s="7"/>
      <c r="F1" s="7"/>
      <c r="G1" s="7"/>
      <c r="H1" s="7"/>
      <c r="I1" s="7"/>
      <c r="J1" s="7"/>
      <c r="K1" s="8"/>
      <c r="L1" s="8"/>
      <c r="M1" s="8"/>
      <c r="N1" s="8"/>
      <c r="O1" s="66"/>
    </row>
    <row r="2" spans="1:15" ht="22.5" customHeight="1">
      <c r="A2" s="10"/>
      <c r="B2" s="12"/>
      <c r="C2" s="11"/>
      <c r="D2" s="11"/>
      <c r="E2" s="11"/>
      <c r="F2" s="11"/>
      <c r="G2" s="11"/>
      <c r="H2" s="11"/>
      <c r="I2" s="11"/>
      <c r="J2" s="11"/>
      <c r="K2" s="13"/>
      <c r="L2" s="13"/>
      <c r="M2" s="13"/>
      <c r="N2" s="13"/>
      <c r="O2" s="67"/>
    </row>
    <row r="3" spans="1:15" ht="37.5" customHeight="1">
      <c r="A3" s="10"/>
      <c r="B3" s="160"/>
      <c r="C3" s="161" t="s">
        <v>6</v>
      </c>
      <c r="D3" s="162" t="s">
        <v>92</v>
      </c>
      <c r="E3" s="162" t="s">
        <v>399</v>
      </c>
      <c r="F3" s="162" t="s">
        <v>93</v>
      </c>
      <c r="G3" s="163" t="s">
        <v>7</v>
      </c>
      <c r="H3" s="162" t="s">
        <v>92</v>
      </c>
      <c r="I3" s="162" t="s">
        <v>399</v>
      </c>
      <c r="J3" s="164" t="s">
        <v>93</v>
      </c>
      <c r="K3" s="18"/>
      <c r="L3" s="13"/>
      <c r="M3" s="13"/>
      <c r="N3" s="13"/>
      <c r="O3" s="67"/>
    </row>
    <row r="4" spans="1:15" ht="8.1" customHeight="1">
      <c r="A4" s="10"/>
      <c r="B4" s="160"/>
      <c r="C4" s="165"/>
      <c r="D4" s="166"/>
      <c r="E4" s="166"/>
      <c r="F4" s="166"/>
      <c r="G4" s="166"/>
      <c r="H4" s="166"/>
      <c r="I4" s="166"/>
      <c r="J4" s="167"/>
      <c r="K4" s="18"/>
      <c r="L4" s="13"/>
      <c r="M4" s="13"/>
      <c r="N4" s="13"/>
      <c r="O4" s="67"/>
    </row>
    <row r="5" spans="1:15" ht="17.649999999999999" customHeight="1">
      <c r="A5" s="10"/>
      <c r="B5" s="160"/>
      <c r="C5" s="19" t="s">
        <v>9</v>
      </c>
      <c r="D5" s="168">
        <f>'Calificación Detallada'!C6</f>
        <v>0</v>
      </c>
      <c r="E5" s="169">
        <f>'Calificación Detallada'!D6</f>
        <v>0.4</v>
      </c>
      <c r="F5" s="170">
        <f>'Calificación Detallada'!E6</f>
        <v>0</v>
      </c>
      <c r="G5" s="23" t="s">
        <v>400</v>
      </c>
      <c r="H5" s="171">
        <f>'Calificación Detallada'!G6</f>
        <v>3.4</v>
      </c>
      <c r="I5" s="172">
        <f>'Calificación Detallada'!H6</f>
        <v>0</v>
      </c>
      <c r="J5" s="170">
        <f>'Calificación Detallada'!I6</f>
        <v>0</v>
      </c>
      <c r="K5" s="18"/>
      <c r="L5" s="13"/>
      <c r="M5" s="13"/>
      <c r="N5" s="13"/>
      <c r="O5" s="67"/>
    </row>
    <row r="6" spans="1:15" ht="14.1" customHeight="1">
      <c r="A6" s="10"/>
      <c r="B6" s="160"/>
      <c r="C6" s="354"/>
      <c r="D6" s="355"/>
      <c r="E6" s="355"/>
      <c r="F6" s="356"/>
      <c r="G6" s="26" t="s">
        <v>401</v>
      </c>
      <c r="H6" s="173">
        <f>'Calificación Detallada'!G17</f>
        <v>3.2</v>
      </c>
      <c r="I6" s="174">
        <f>'Calificación Detallada'!H17</f>
        <v>0</v>
      </c>
      <c r="J6" s="175">
        <f>'Calificación Detallada'!I17</f>
        <v>0</v>
      </c>
      <c r="K6" s="18"/>
      <c r="L6" s="13"/>
      <c r="M6" s="13"/>
      <c r="N6" s="13"/>
      <c r="O6" s="67"/>
    </row>
    <row r="7" spans="1:15" ht="25.15" customHeight="1">
      <c r="A7" s="10"/>
      <c r="B7" s="160"/>
      <c r="C7" s="360"/>
      <c r="D7" s="361"/>
      <c r="E7" s="361"/>
      <c r="F7" s="362"/>
      <c r="G7" s="176" t="s">
        <v>402</v>
      </c>
      <c r="H7" s="177">
        <f>'Calificación Detallada'!G22</f>
        <v>4.2</v>
      </c>
      <c r="I7" s="178">
        <f>'Calificación Detallada'!H22</f>
        <v>0</v>
      </c>
      <c r="J7" s="179">
        <f>'Calificación Detallada'!I22</f>
        <v>0</v>
      </c>
      <c r="K7" s="18"/>
      <c r="L7" s="13"/>
      <c r="M7" s="13"/>
      <c r="N7" s="13"/>
      <c r="O7" s="67"/>
    </row>
    <row r="8" spans="1:15" ht="8.1" customHeight="1">
      <c r="A8" s="10"/>
      <c r="B8" s="160"/>
      <c r="C8" s="116"/>
      <c r="D8" s="117"/>
      <c r="E8" s="117"/>
      <c r="F8" s="117"/>
      <c r="G8" s="117"/>
      <c r="H8" s="117"/>
      <c r="I8" s="117"/>
      <c r="J8" s="144"/>
      <c r="K8" s="18"/>
      <c r="L8" s="13"/>
      <c r="M8" s="13"/>
      <c r="N8" s="13"/>
      <c r="O8" s="67"/>
    </row>
    <row r="9" spans="1:15" ht="17.649999999999999" customHeight="1">
      <c r="A9" s="10"/>
      <c r="B9" s="160"/>
      <c r="C9" s="19" t="s">
        <v>20</v>
      </c>
      <c r="D9" s="168">
        <f>'Calificación Detallada'!C25</f>
        <v>1.5</v>
      </c>
      <c r="E9" s="169">
        <f>'Calificación Detallada'!D25</f>
        <v>0.3</v>
      </c>
      <c r="F9" s="170">
        <f>'Calificación Detallada'!E25</f>
        <v>0.44999999999999996</v>
      </c>
      <c r="G9" s="23" t="s">
        <v>403</v>
      </c>
      <c r="H9" s="171">
        <f>'Calificación Detallada'!G25</f>
        <v>5</v>
      </c>
      <c r="I9" s="172">
        <f>'Calificación Detallada'!H25</f>
        <v>0.3</v>
      </c>
      <c r="J9" s="170">
        <f>'Calificación Detallada'!I25</f>
        <v>1.5</v>
      </c>
      <c r="K9" s="18"/>
      <c r="L9" s="13"/>
      <c r="M9" s="13"/>
      <c r="N9" s="13"/>
      <c r="O9" s="67"/>
    </row>
    <row r="10" spans="1:15" ht="14.1" customHeight="1">
      <c r="A10" s="10"/>
      <c r="B10" s="160"/>
      <c r="C10" s="354"/>
      <c r="D10" s="355"/>
      <c r="E10" s="355"/>
      <c r="F10" s="356"/>
      <c r="G10" s="26" t="s">
        <v>404</v>
      </c>
      <c r="H10" s="173">
        <f>'Calificación Detallada'!G32</f>
        <v>2.8</v>
      </c>
      <c r="I10" s="174">
        <f>'Calificación Detallada'!H32</f>
        <v>0</v>
      </c>
      <c r="J10" s="175">
        <f>'Calificación Detallada'!I32</f>
        <v>0</v>
      </c>
      <c r="K10" s="18"/>
      <c r="L10" s="13"/>
      <c r="M10" s="13"/>
      <c r="N10" s="13"/>
      <c r="O10" s="67"/>
    </row>
    <row r="11" spans="1:15" ht="13.7" customHeight="1">
      <c r="A11" s="10"/>
      <c r="B11" s="160"/>
      <c r="C11" s="357"/>
      <c r="D11" s="358"/>
      <c r="E11" s="358"/>
      <c r="F11" s="359"/>
      <c r="G11" s="26" t="s">
        <v>405</v>
      </c>
      <c r="H11" s="173">
        <f>'Calificación Detallada'!G35</f>
        <v>1.2</v>
      </c>
      <c r="I11" s="174">
        <f>'Calificación Detallada'!H35</f>
        <v>0</v>
      </c>
      <c r="J11" s="175">
        <f>'Calificación Detallada'!I35</f>
        <v>0</v>
      </c>
      <c r="K11" s="18"/>
      <c r="L11" s="13"/>
      <c r="M11" s="13"/>
      <c r="N11" s="13"/>
      <c r="O11" s="67"/>
    </row>
    <row r="12" spans="1:15" ht="13.7" customHeight="1">
      <c r="A12" s="10"/>
      <c r="B12" s="160"/>
      <c r="C12" s="357"/>
      <c r="D12" s="358"/>
      <c r="E12" s="358"/>
      <c r="F12" s="359"/>
      <c r="G12" s="26" t="s">
        <v>406</v>
      </c>
      <c r="H12" s="173">
        <f>'Calificación Detallada'!G38</f>
        <v>0</v>
      </c>
      <c r="I12" s="174">
        <f>'Calificación Detallada'!H38</f>
        <v>0</v>
      </c>
      <c r="J12" s="175">
        <f>'Calificación Detallada'!I38</f>
        <v>0</v>
      </c>
      <c r="K12" s="18"/>
      <c r="L12" s="13"/>
      <c r="M12" s="13"/>
      <c r="N12" s="13"/>
      <c r="O12" s="67"/>
    </row>
    <row r="13" spans="1:15" ht="13.7" customHeight="1">
      <c r="A13" s="10"/>
      <c r="B13" s="160"/>
      <c r="C13" s="357"/>
      <c r="D13" s="358"/>
      <c r="E13" s="358"/>
      <c r="F13" s="359"/>
      <c r="G13" s="26" t="s">
        <v>407</v>
      </c>
      <c r="H13" s="173">
        <f>'Calificación Detallada'!G41</f>
        <v>0</v>
      </c>
      <c r="I13" s="174">
        <f>'Calificación Detallada'!H41</f>
        <v>0</v>
      </c>
      <c r="J13" s="175">
        <f>'Calificación Detallada'!I41</f>
        <v>0</v>
      </c>
      <c r="K13" s="18"/>
      <c r="L13" s="13"/>
      <c r="M13" s="13"/>
      <c r="N13" s="13"/>
      <c r="O13" s="67"/>
    </row>
    <row r="14" spans="1:15" ht="14.1" customHeight="1">
      <c r="A14" s="10"/>
      <c r="B14" s="160"/>
      <c r="C14" s="360"/>
      <c r="D14" s="361"/>
      <c r="E14" s="361"/>
      <c r="F14" s="362"/>
      <c r="G14" s="176" t="s">
        <v>97</v>
      </c>
      <c r="H14" s="177">
        <f>'Calificación Detallada'!G44</f>
        <v>0</v>
      </c>
      <c r="I14" s="178">
        <f>'Calificación Detallada'!H44</f>
        <v>0</v>
      </c>
      <c r="J14" s="179">
        <f>'Calificación Detallada'!I44</f>
        <v>0</v>
      </c>
      <c r="K14" s="18"/>
      <c r="L14" s="13"/>
      <c r="M14" s="13"/>
      <c r="N14" s="13"/>
      <c r="O14" s="67"/>
    </row>
    <row r="15" spans="1:15" ht="8.1" customHeight="1">
      <c r="A15" s="10"/>
      <c r="B15" s="160"/>
      <c r="C15" s="116"/>
      <c r="D15" s="117"/>
      <c r="E15" s="117"/>
      <c r="F15" s="117"/>
      <c r="G15" s="117"/>
      <c r="H15" s="117"/>
      <c r="I15" s="117"/>
      <c r="J15" s="144"/>
      <c r="K15" s="18"/>
      <c r="L15" s="13"/>
      <c r="M15" s="13"/>
      <c r="N15" s="13"/>
      <c r="O15" s="67"/>
    </row>
    <row r="16" spans="1:15" ht="17.649999999999999" customHeight="1">
      <c r="A16" s="10"/>
      <c r="B16" s="160"/>
      <c r="C16" s="19" t="s">
        <v>32</v>
      </c>
      <c r="D16" s="168">
        <f>'Calificación Detallada'!C47</f>
        <v>2.5</v>
      </c>
      <c r="E16" s="169">
        <f>'Calificación Detallada'!D47</f>
        <v>0</v>
      </c>
      <c r="F16" s="170">
        <f>'Calificación Detallada'!E47</f>
        <v>0</v>
      </c>
      <c r="G16" s="23" t="s">
        <v>408</v>
      </c>
      <c r="H16" s="171">
        <f>'Calificación Detallada'!G47</f>
        <v>2</v>
      </c>
      <c r="I16" s="172">
        <f>'Calificación Detallada'!H47</f>
        <v>0.5</v>
      </c>
      <c r="J16" s="170">
        <f>'Calificación Detallada'!I47</f>
        <v>1</v>
      </c>
      <c r="K16" s="18"/>
      <c r="L16" s="13"/>
      <c r="M16" s="13"/>
      <c r="N16" s="13"/>
      <c r="O16" s="67"/>
    </row>
    <row r="17" spans="1:15" ht="14.1" customHeight="1">
      <c r="A17" s="10"/>
      <c r="B17" s="160"/>
      <c r="C17" s="354"/>
      <c r="D17" s="355"/>
      <c r="E17" s="355"/>
      <c r="F17" s="356"/>
      <c r="G17" s="26" t="s">
        <v>409</v>
      </c>
      <c r="H17" s="173">
        <f>'Calificación Detallada'!G50</f>
        <v>3</v>
      </c>
      <c r="I17" s="174">
        <f>'Calificación Detallada'!H50</f>
        <v>0.5</v>
      </c>
      <c r="J17" s="175">
        <f>'Calificación Detallada'!I50</f>
        <v>1.5</v>
      </c>
      <c r="K17" s="18"/>
      <c r="L17" s="13"/>
      <c r="M17" s="13"/>
      <c r="N17" s="13"/>
      <c r="O17" s="67"/>
    </row>
    <row r="18" spans="1:15" ht="13.7" customHeight="1">
      <c r="A18" s="10"/>
      <c r="B18" s="160"/>
      <c r="C18" s="357"/>
      <c r="D18" s="358"/>
      <c r="E18" s="358"/>
      <c r="F18" s="359"/>
      <c r="G18" s="26" t="s">
        <v>410</v>
      </c>
      <c r="H18" s="173">
        <f>'Calificación Detallada'!G53</f>
        <v>0</v>
      </c>
      <c r="I18" s="174">
        <f>'Calificación Detallada'!H53</f>
        <v>0</v>
      </c>
      <c r="J18" s="175">
        <f>'Calificación Detallada'!I53</f>
        <v>0</v>
      </c>
      <c r="K18" s="18"/>
      <c r="L18" s="13"/>
      <c r="M18" s="13"/>
      <c r="N18" s="13"/>
      <c r="O18" s="67"/>
    </row>
    <row r="19" spans="1:15" ht="13.7" customHeight="1">
      <c r="A19" s="10"/>
      <c r="B19" s="160"/>
      <c r="C19" s="357"/>
      <c r="D19" s="358"/>
      <c r="E19" s="358"/>
      <c r="F19" s="359"/>
      <c r="G19" s="26" t="s">
        <v>411</v>
      </c>
      <c r="H19" s="173">
        <f>'Calificación Detallada'!G58</f>
        <v>0</v>
      </c>
      <c r="I19" s="174">
        <f>'Calificación Detallada'!H58</f>
        <v>0</v>
      </c>
      <c r="J19" s="175">
        <f>'Calificación Detallada'!I58</f>
        <v>0</v>
      </c>
      <c r="K19" s="18"/>
      <c r="L19" s="13"/>
      <c r="M19" s="13"/>
      <c r="N19" s="13"/>
      <c r="O19" s="67"/>
    </row>
    <row r="20" spans="1:15" ht="25.15" customHeight="1">
      <c r="A20" s="10"/>
      <c r="B20" s="160"/>
      <c r="C20" s="360"/>
      <c r="D20" s="361"/>
      <c r="E20" s="361"/>
      <c r="F20" s="362"/>
      <c r="G20" s="176" t="s">
        <v>412</v>
      </c>
      <c r="H20" s="177">
        <f>'Calificación Detallada'!G61</f>
        <v>0</v>
      </c>
      <c r="I20" s="178">
        <f>'Calificación Detallada'!H61</f>
        <v>0</v>
      </c>
      <c r="J20" s="179">
        <f>'Calificación Detallada'!I61</f>
        <v>0</v>
      </c>
      <c r="K20" s="18"/>
      <c r="L20" s="13"/>
      <c r="M20" s="13"/>
      <c r="N20" s="13"/>
      <c r="O20" s="67"/>
    </row>
    <row r="21" spans="1:15" ht="8.1" customHeight="1">
      <c r="A21" s="10"/>
      <c r="B21" s="160"/>
      <c r="C21" s="116"/>
      <c r="D21" s="117"/>
      <c r="E21" s="117"/>
      <c r="F21" s="117"/>
      <c r="G21" s="117"/>
      <c r="H21" s="117"/>
      <c r="I21" s="117"/>
      <c r="J21" s="144"/>
      <c r="K21" s="18"/>
      <c r="L21" s="13"/>
      <c r="M21" s="13"/>
      <c r="N21" s="13"/>
      <c r="O21" s="67"/>
    </row>
    <row r="22" spans="1:15" ht="17.100000000000001" customHeight="1">
      <c r="A22" s="10"/>
      <c r="B22" s="160"/>
      <c r="C22" s="180" t="s">
        <v>38</v>
      </c>
      <c r="D22" s="168">
        <f>'Calificación Detallada'!C64</f>
        <v>2.8</v>
      </c>
      <c r="E22" s="169">
        <f>'Calificación Detallada'!D64</f>
        <v>0.2</v>
      </c>
      <c r="F22" s="170">
        <f>'Calificación Detallada'!E64</f>
        <v>0.55999999999999994</v>
      </c>
      <c r="G22" s="23" t="s">
        <v>413</v>
      </c>
      <c r="H22" s="171">
        <f>'Calificación Detallada'!G64</f>
        <v>3</v>
      </c>
      <c r="I22" s="172">
        <f>'Calificación Detallada'!H64</f>
        <v>0.3</v>
      </c>
      <c r="J22" s="170">
        <f>'Calificación Detallada'!I64</f>
        <v>0.89999999999999991</v>
      </c>
      <c r="K22" s="18"/>
      <c r="L22" s="13"/>
      <c r="M22" s="13"/>
      <c r="N22" s="13"/>
      <c r="O22" s="67"/>
    </row>
    <row r="23" spans="1:15" ht="13.7" customHeight="1">
      <c r="A23" s="10"/>
      <c r="B23" s="160"/>
      <c r="C23" s="357"/>
      <c r="D23" s="355"/>
      <c r="E23" s="355"/>
      <c r="F23" s="356"/>
      <c r="G23" s="26" t="s">
        <v>414</v>
      </c>
      <c r="H23" s="173">
        <f>'Calificación Detallada'!G79</f>
        <v>1</v>
      </c>
      <c r="I23" s="174">
        <f>'Calificación Detallada'!H79</f>
        <v>0.3</v>
      </c>
      <c r="J23" s="175">
        <f>'Calificación Detallada'!I79</f>
        <v>0.3</v>
      </c>
      <c r="K23" s="18"/>
      <c r="L23" s="13"/>
      <c r="M23" s="13"/>
      <c r="N23" s="13"/>
      <c r="O23" s="67"/>
    </row>
    <row r="24" spans="1:15" ht="13.7" customHeight="1">
      <c r="A24" s="10"/>
      <c r="B24" s="160"/>
      <c r="C24" s="357"/>
      <c r="D24" s="358"/>
      <c r="E24" s="358"/>
      <c r="F24" s="359"/>
      <c r="G24" s="26" t="s">
        <v>415</v>
      </c>
      <c r="H24" s="173">
        <f>'Calificación Detallada'!G84</f>
        <v>4</v>
      </c>
      <c r="I24" s="174">
        <f>'Calificación Detallada'!H84</f>
        <v>0.3</v>
      </c>
      <c r="J24" s="175">
        <f>'Calificación Detallada'!I84</f>
        <v>1.2</v>
      </c>
      <c r="K24" s="18"/>
      <c r="L24" s="13"/>
      <c r="M24" s="13"/>
      <c r="N24" s="13"/>
      <c r="O24" s="67"/>
    </row>
    <row r="25" spans="1:15" ht="14.1" customHeight="1">
      <c r="A25" s="10"/>
      <c r="B25" s="160"/>
      <c r="C25" s="360"/>
      <c r="D25" s="361"/>
      <c r="E25" s="361"/>
      <c r="F25" s="362"/>
      <c r="G25" s="176" t="s">
        <v>416</v>
      </c>
      <c r="H25" s="177">
        <f>'Calificación Detallada'!G91</f>
        <v>4</v>
      </c>
      <c r="I25" s="178">
        <f>'Calificación Detallada'!H91</f>
        <v>0.1</v>
      </c>
      <c r="J25" s="179">
        <f>'Calificación Detallada'!I91</f>
        <v>0.4</v>
      </c>
      <c r="K25" s="18"/>
      <c r="L25" s="13"/>
      <c r="M25" s="13"/>
      <c r="N25" s="13"/>
      <c r="O25" s="67"/>
    </row>
    <row r="26" spans="1:15" ht="8.1" customHeight="1">
      <c r="A26" s="10"/>
      <c r="B26" s="160"/>
      <c r="C26" s="116"/>
      <c r="D26" s="117"/>
      <c r="E26" s="117"/>
      <c r="F26" s="117"/>
      <c r="G26" s="117"/>
      <c r="H26" s="117"/>
      <c r="I26" s="117"/>
      <c r="J26" s="144"/>
      <c r="K26" s="18"/>
      <c r="L26" s="13"/>
      <c r="M26" s="13"/>
      <c r="N26" s="13"/>
      <c r="O26" s="67"/>
    </row>
    <row r="27" spans="1:15" ht="17.649999999999999" customHeight="1">
      <c r="A27" s="10"/>
      <c r="B27" s="160"/>
      <c r="C27" s="19" t="s">
        <v>48</v>
      </c>
      <c r="D27" s="168">
        <f>'Calificación Detallada'!C94</f>
        <v>0</v>
      </c>
      <c r="E27" s="169">
        <f>'Calificación Detallada'!D94</f>
        <v>0.1</v>
      </c>
      <c r="F27" s="170">
        <f>'Calificación Detallada'!E94</f>
        <v>0</v>
      </c>
      <c r="G27" s="23" t="s">
        <v>417</v>
      </c>
      <c r="H27" s="171">
        <f>'Calificación Detallada'!G94</f>
        <v>0</v>
      </c>
      <c r="I27" s="172">
        <f>'Calificación Detallada'!H94</f>
        <v>0.3</v>
      </c>
      <c r="J27" s="170">
        <f>'Calificación Detallada'!I94</f>
        <v>0</v>
      </c>
      <c r="K27" s="18"/>
      <c r="L27" s="13"/>
      <c r="M27" s="13"/>
      <c r="N27" s="13"/>
      <c r="O27" s="67"/>
    </row>
    <row r="28" spans="1:15" ht="14.1" customHeight="1">
      <c r="A28" s="10"/>
      <c r="B28" s="160"/>
      <c r="C28" s="354"/>
      <c r="D28" s="355"/>
      <c r="E28" s="355"/>
      <c r="F28" s="356"/>
      <c r="G28" s="26" t="s">
        <v>418</v>
      </c>
      <c r="H28" s="173">
        <f>'Calificación Detallada'!G111</f>
        <v>0</v>
      </c>
      <c r="I28" s="174">
        <f>'Calificación Detallada'!H111</f>
        <v>0.3</v>
      </c>
      <c r="J28" s="175">
        <f>'Calificación Detallada'!I111</f>
        <v>0</v>
      </c>
      <c r="K28" s="18"/>
      <c r="L28" s="13"/>
      <c r="M28" s="13"/>
      <c r="N28" s="13"/>
      <c r="O28" s="67"/>
    </row>
    <row r="29" spans="1:15" ht="13.7" customHeight="1">
      <c r="A29" s="10"/>
      <c r="B29" s="160"/>
      <c r="C29" s="357"/>
      <c r="D29" s="358"/>
      <c r="E29" s="358"/>
      <c r="F29" s="359"/>
      <c r="G29" s="26" t="s">
        <v>419</v>
      </c>
      <c r="H29" s="173">
        <f>'Calificación Detallada'!G126</f>
        <v>0</v>
      </c>
      <c r="I29" s="174">
        <f>'Calificación Detallada'!H126</f>
        <v>0.1</v>
      </c>
      <c r="J29" s="175">
        <f>'Calificación Detallada'!I126</f>
        <v>0</v>
      </c>
      <c r="K29" s="18"/>
      <c r="L29" s="13"/>
      <c r="M29" s="13"/>
      <c r="N29" s="13"/>
      <c r="O29" s="67"/>
    </row>
    <row r="30" spans="1:15" ht="13.7" customHeight="1">
      <c r="A30" s="10"/>
      <c r="B30" s="160"/>
      <c r="C30" s="357"/>
      <c r="D30" s="358"/>
      <c r="E30" s="358"/>
      <c r="F30" s="359"/>
      <c r="G30" s="26" t="s">
        <v>420</v>
      </c>
      <c r="H30" s="173">
        <f>'Calificación Detallada'!G147</f>
        <v>0</v>
      </c>
      <c r="I30" s="174">
        <f>'Calificación Detallada'!H147</f>
        <v>0.3</v>
      </c>
      <c r="J30" s="175">
        <f>'Calificación Detallada'!I147</f>
        <v>0</v>
      </c>
      <c r="K30" s="18"/>
      <c r="L30" s="13"/>
      <c r="M30" s="13"/>
      <c r="N30" s="13"/>
      <c r="O30" s="67"/>
    </row>
    <row r="31" spans="1:15" ht="14.1" customHeight="1">
      <c r="A31" s="10"/>
      <c r="B31" s="160"/>
      <c r="C31" s="360"/>
      <c r="D31" s="361"/>
      <c r="E31" s="361"/>
      <c r="F31" s="362"/>
      <c r="G31" s="176" t="s">
        <v>421</v>
      </c>
      <c r="H31" s="177">
        <f>'Calificación Detallada'!G154</f>
        <v>0</v>
      </c>
      <c r="I31" s="178">
        <f>'Calificación Detallada'!H154</f>
        <v>0</v>
      </c>
      <c r="J31" s="179">
        <f>'Calificación Detallada'!I154</f>
        <v>0</v>
      </c>
      <c r="K31" s="18"/>
      <c r="L31" s="13"/>
      <c r="M31" s="13"/>
      <c r="N31" s="13"/>
      <c r="O31" s="67"/>
    </row>
    <row r="32" spans="1:15" ht="8.1" customHeight="1">
      <c r="A32" s="10"/>
      <c r="B32" s="160"/>
      <c r="C32" s="116"/>
      <c r="D32" s="117"/>
      <c r="E32" s="117"/>
      <c r="F32" s="117"/>
      <c r="G32" s="117"/>
      <c r="H32" s="117"/>
      <c r="I32" s="117"/>
      <c r="J32" s="144"/>
      <c r="K32" s="18"/>
      <c r="L32" s="13"/>
      <c r="M32" s="13"/>
      <c r="N32" s="13"/>
      <c r="O32" s="67"/>
    </row>
    <row r="33" spans="1:15" ht="17.649999999999999" customHeight="1">
      <c r="A33" s="10"/>
      <c r="B33" s="160"/>
      <c r="C33" s="19" t="s">
        <v>62</v>
      </c>
      <c r="D33" s="168">
        <f>'Calificación Detallada'!C157</f>
        <v>0</v>
      </c>
      <c r="E33" s="169">
        <f>'Calificación Detallada'!D157</f>
        <v>0</v>
      </c>
      <c r="F33" s="170">
        <f>'Calificación Detallada'!E157</f>
        <v>0</v>
      </c>
      <c r="G33" s="23" t="s">
        <v>422</v>
      </c>
      <c r="H33" s="171">
        <f>'Calificación Detallada'!G157</f>
        <v>0</v>
      </c>
      <c r="I33" s="172">
        <f>'Calificación Detallada'!H157</f>
        <v>0</v>
      </c>
      <c r="J33" s="170">
        <f>'Calificación Detallada'!I157</f>
        <v>0</v>
      </c>
      <c r="K33" s="18"/>
      <c r="L33" s="13"/>
      <c r="M33" s="13"/>
      <c r="N33" s="13"/>
      <c r="O33" s="67"/>
    </row>
    <row r="34" spans="1:15" ht="14.1" customHeight="1">
      <c r="A34" s="10"/>
      <c r="B34" s="160"/>
      <c r="C34" s="354"/>
      <c r="D34" s="355"/>
      <c r="E34" s="355"/>
      <c r="F34" s="356"/>
      <c r="G34" s="26" t="s">
        <v>423</v>
      </c>
      <c r="H34" s="173">
        <f>'Calificación Detallada'!G170</f>
        <v>0</v>
      </c>
      <c r="I34" s="174">
        <f>'Calificación Detallada'!H170</f>
        <v>0</v>
      </c>
      <c r="J34" s="175">
        <f>'Calificación Detallada'!I170</f>
        <v>0</v>
      </c>
      <c r="K34" s="18"/>
      <c r="L34" s="13"/>
      <c r="M34" s="13"/>
      <c r="N34" s="13"/>
      <c r="O34" s="67"/>
    </row>
    <row r="35" spans="1:15" ht="14.1" customHeight="1">
      <c r="A35" s="10"/>
      <c r="B35" s="160"/>
      <c r="C35" s="360"/>
      <c r="D35" s="361"/>
      <c r="E35" s="361"/>
      <c r="F35" s="362"/>
      <c r="G35" s="176" t="s">
        <v>424</v>
      </c>
      <c r="H35" s="177">
        <f>'Calificación Detallada'!G187</f>
        <v>0</v>
      </c>
      <c r="I35" s="178">
        <f>'Calificación Detallada'!H187</f>
        <v>0</v>
      </c>
      <c r="J35" s="179">
        <f>'Calificación Detallada'!I187</f>
        <v>0</v>
      </c>
      <c r="K35" s="18"/>
      <c r="L35" s="13"/>
      <c r="M35" s="13"/>
      <c r="N35" s="13"/>
      <c r="O35" s="67"/>
    </row>
    <row r="36" spans="1:15" ht="8.1" customHeight="1">
      <c r="A36" s="10"/>
      <c r="B36" s="160"/>
      <c r="C36" s="116"/>
      <c r="D36" s="117"/>
      <c r="E36" s="117"/>
      <c r="F36" s="117"/>
      <c r="G36" s="117"/>
      <c r="H36" s="117"/>
      <c r="I36" s="117"/>
      <c r="J36" s="144"/>
      <c r="K36" s="18"/>
      <c r="L36" s="13"/>
      <c r="M36" s="13"/>
      <c r="N36" s="13"/>
      <c r="O36" s="67"/>
    </row>
    <row r="37" spans="1:15" ht="17.649999999999999" customHeight="1">
      <c r="A37" s="10"/>
      <c r="B37" s="160"/>
      <c r="C37" s="19" t="s">
        <v>70</v>
      </c>
      <c r="D37" s="168">
        <f>'Calificación Detallada'!C190</f>
        <v>0</v>
      </c>
      <c r="E37" s="169">
        <f>'Calificación Detallada'!D190</f>
        <v>0</v>
      </c>
      <c r="F37" s="170">
        <f>'Calificación Detallada'!E190</f>
        <v>0</v>
      </c>
      <c r="G37" s="23" t="s">
        <v>425</v>
      </c>
      <c r="H37" s="171">
        <f>'Calificación Detallada'!G190</f>
        <v>0</v>
      </c>
      <c r="I37" s="172">
        <f>'Calificación Detallada'!H190</f>
        <v>0</v>
      </c>
      <c r="J37" s="170">
        <f>'Calificación Detallada'!I190</f>
        <v>0</v>
      </c>
      <c r="K37" s="18"/>
      <c r="L37" s="13"/>
      <c r="M37" s="13"/>
      <c r="N37" s="13"/>
      <c r="O37" s="67"/>
    </row>
    <row r="38" spans="1:15" ht="14.1" customHeight="1">
      <c r="A38" s="10"/>
      <c r="B38" s="160"/>
      <c r="C38" s="354"/>
      <c r="D38" s="355"/>
      <c r="E38" s="355"/>
      <c r="F38" s="356"/>
      <c r="G38" s="26" t="s">
        <v>426</v>
      </c>
      <c r="H38" s="173">
        <f>'Calificación Detallada'!G195</f>
        <v>0</v>
      </c>
      <c r="I38" s="174">
        <f>'Calificación Detallada'!H195</f>
        <v>0</v>
      </c>
      <c r="J38" s="175">
        <f>'Calificación Detallada'!I195</f>
        <v>0</v>
      </c>
      <c r="K38" s="18"/>
      <c r="L38" s="13"/>
      <c r="M38" s="13"/>
      <c r="N38" s="13"/>
      <c r="O38" s="67"/>
    </row>
    <row r="39" spans="1:15" ht="13.7" customHeight="1">
      <c r="A39" s="10"/>
      <c r="B39" s="160"/>
      <c r="C39" s="357"/>
      <c r="D39" s="358"/>
      <c r="E39" s="358"/>
      <c r="F39" s="359"/>
      <c r="G39" s="26" t="s">
        <v>427</v>
      </c>
      <c r="H39" s="173">
        <f>'Calificación Detallada'!G202</f>
        <v>0</v>
      </c>
      <c r="I39" s="174">
        <f>'Calificación Detallada'!H202</f>
        <v>0</v>
      </c>
      <c r="J39" s="175">
        <f>'Calificación Detallada'!I202</f>
        <v>0</v>
      </c>
      <c r="K39" s="18"/>
      <c r="L39" s="13"/>
      <c r="M39" s="13"/>
      <c r="N39" s="13"/>
      <c r="O39" s="67"/>
    </row>
    <row r="40" spans="1:15" ht="13.7" customHeight="1">
      <c r="A40" s="10"/>
      <c r="B40" s="160"/>
      <c r="C40" s="357"/>
      <c r="D40" s="358"/>
      <c r="E40" s="358"/>
      <c r="F40" s="359"/>
      <c r="G40" s="26" t="s">
        <v>428</v>
      </c>
      <c r="H40" s="173">
        <f>'Calificación Detallada'!G209</f>
        <v>0</v>
      </c>
      <c r="I40" s="174">
        <f>'Calificación Detallada'!H209</f>
        <v>0</v>
      </c>
      <c r="J40" s="175">
        <f>'Calificación Detallada'!I209</f>
        <v>0</v>
      </c>
      <c r="K40" s="18"/>
      <c r="L40" s="13"/>
      <c r="M40" s="13"/>
      <c r="N40" s="13"/>
      <c r="O40" s="67"/>
    </row>
    <row r="41" spans="1:15" ht="42" customHeight="1">
      <c r="A41" s="10"/>
      <c r="B41" s="160"/>
      <c r="C41" s="360"/>
      <c r="D41" s="361"/>
      <c r="E41" s="361"/>
      <c r="F41" s="362"/>
      <c r="G41" s="176" t="s">
        <v>429</v>
      </c>
      <c r="H41" s="177">
        <f>'Calificación Detallada'!G214</f>
        <v>0</v>
      </c>
      <c r="I41" s="178">
        <f>'Calificación Detallada'!H214</f>
        <v>0</v>
      </c>
      <c r="J41" s="179">
        <f>'Calificación Detallada'!I214</f>
        <v>0</v>
      </c>
      <c r="K41" s="18"/>
      <c r="L41" s="13"/>
      <c r="M41" s="13"/>
      <c r="N41" s="13"/>
      <c r="O41" s="67"/>
    </row>
    <row r="42" spans="1:15" ht="8.1" customHeight="1">
      <c r="A42" s="10"/>
      <c r="B42" s="160"/>
      <c r="C42" s="116"/>
      <c r="D42" s="117"/>
      <c r="E42" s="117"/>
      <c r="F42" s="117"/>
      <c r="G42" s="117"/>
      <c r="H42" s="117"/>
      <c r="I42" s="117"/>
      <c r="J42" s="144"/>
      <c r="K42" s="18"/>
      <c r="L42" s="13"/>
      <c r="M42" s="13"/>
      <c r="N42" s="13"/>
      <c r="O42" s="67"/>
    </row>
    <row r="43" spans="1:15" ht="17.649999999999999" customHeight="1">
      <c r="A43" s="10"/>
      <c r="B43" s="160"/>
      <c r="C43" s="19" t="s">
        <v>81</v>
      </c>
      <c r="D43" s="168">
        <f>'Calificación Detallada'!C217</f>
        <v>0</v>
      </c>
      <c r="E43" s="169">
        <f>'Calificación Detallada'!D217</f>
        <v>0</v>
      </c>
      <c r="F43" s="170">
        <f>'Calificación Detallada'!E217</f>
        <v>0</v>
      </c>
      <c r="G43" s="23" t="s">
        <v>430</v>
      </c>
      <c r="H43" s="171">
        <f>'Calificación Detallada'!G217</f>
        <v>0</v>
      </c>
      <c r="I43" s="172">
        <f>'Calificación Detallada'!H217</f>
        <v>0</v>
      </c>
      <c r="J43" s="170">
        <f>'Calificación Detallada'!I217</f>
        <v>0</v>
      </c>
      <c r="K43" s="18"/>
      <c r="L43" s="13"/>
      <c r="M43" s="13"/>
      <c r="N43" s="13"/>
      <c r="O43" s="67"/>
    </row>
    <row r="44" spans="1:15" ht="14.1" customHeight="1">
      <c r="A44" s="10"/>
      <c r="B44" s="160"/>
      <c r="C44" s="354"/>
      <c r="D44" s="355"/>
      <c r="E44" s="355"/>
      <c r="F44" s="356"/>
      <c r="G44" s="26" t="s">
        <v>431</v>
      </c>
      <c r="H44" s="173">
        <f>'Calificación Detallada'!G226</f>
        <v>0</v>
      </c>
      <c r="I44" s="174">
        <f>'Calificación Detallada'!H226</f>
        <v>0</v>
      </c>
      <c r="J44" s="175">
        <f>'Calificación Detallada'!I226</f>
        <v>0</v>
      </c>
      <c r="K44" s="18"/>
      <c r="L44" s="13"/>
      <c r="M44" s="13"/>
      <c r="N44" s="13"/>
      <c r="O44" s="67"/>
    </row>
    <row r="45" spans="1:15" ht="13.7" customHeight="1">
      <c r="A45" s="10"/>
      <c r="B45" s="160"/>
      <c r="C45" s="357"/>
      <c r="D45" s="358"/>
      <c r="E45" s="358"/>
      <c r="F45" s="359"/>
      <c r="G45" s="26" t="s">
        <v>432</v>
      </c>
      <c r="H45" s="173">
        <f>'Calificación Detallada'!G231</f>
        <v>0</v>
      </c>
      <c r="I45" s="174">
        <f>'Calificación Detallada'!H231</f>
        <v>0</v>
      </c>
      <c r="J45" s="175">
        <f>'Calificación Detallada'!I231</f>
        <v>0</v>
      </c>
      <c r="K45" s="18"/>
      <c r="L45" s="13"/>
      <c r="M45" s="13"/>
      <c r="N45" s="13"/>
      <c r="O45" s="67"/>
    </row>
    <row r="46" spans="1:15" ht="13.7" customHeight="1">
      <c r="A46" s="10"/>
      <c r="B46" s="160"/>
      <c r="C46" s="357"/>
      <c r="D46" s="358"/>
      <c r="E46" s="358"/>
      <c r="F46" s="359"/>
      <c r="G46" s="26" t="s">
        <v>433</v>
      </c>
      <c r="H46" s="173">
        <f>'Calificación Detallada'!G234</f>
        <v>0</v>
      </c>
      <c r="I46" s="174">
        <f>'Calificación Detallada'!H234</f>
        <v>0</v>
      </c>
      <c r="J46" s="175">
        <f>'Calificación Detallada'!I234</f>
        <v>0</v>
      </c>
      <c r="K46" s="18"/>
      <c r="L46" s="13"/>
      <c r="M46" s="13"/>
      <c r="N46" s="13"/>
      <c r="O46" s="67"/>
    </row>
    <row r="47" spans="1:15" ht="25.15" customHeight="1">
      <c r="A47" s="10"/>
      <c r="B47" s="160"/>
      <c r="C47" s="360"/>
      <c r="D47" s="361"/>
      <c r="E47" s="361"/>
      <c r="F47" s="362"/>
      <c r="G47" s="176" t="s">
        <v>434</v>
      </c>
      <c r="H47" s="177">
        <f>'Calificación Detallada'!G245</f>
        <v>0</v>
      </c>
      <c r="I47" s="178">
        <f>'Calificación Detallada'!H245</f>
        <v>0</v>
      </c>
      <c r="J47" s="179">
        <f>'Calificación Detallada'!I245</f>
        <v>0</v>
      </c>
      <c r="K47" s="18"/>
      <c r="L47" s="13"/>
      <c r="M47" s="13"/>
      <c r="N47" s="13"/>
      <c r="O47" s="67"/>
    </row>
    <row r="48" spans="1:15" ht="12.75" customHeight="1">
      <c r="A48" s="10"/>
      <c r="B48" s="12"/>
      <c r="C48" s="58"/>
      <c r="D48" s="58"/>
      <c r="E48" s="58"/>
      <c r="F48" s="58"/>
      <c r="G48" s="58"/>
      <c r="H48" s="58"/>
      <c r="I48" s="58"/>
      <c r="J48" s="58"/>
      <c r="K48" s="13"/>
      <c r="L48" s="13"/>
      <c r="M48" s="13"/>
      <c r="N48" s="13"/>
      <c r="O48" s="67"/>
    </row>
    <row r="49" spans="1:15" ht="12.75" customHeight="1">
      <c r="A49" s="10"/>
      <c r="B49" s="12"/>
      <c r="C49" s="12"/>
      <c r="D49" s="12"/>
      <c r="E49" s="12"/>
      <c r="F49" s="12"/>
      <c r="G49" s="12"/>
      <c r="H49" s="12"/>
      <c r="I49" s="12"/>
      <c r="J49" s="12"/>
      <c r="K49" s="13"/>
      <c r="L49" s="13"/>
      <c r="M49" s="13"/>
      <c r="N49" s="13"/>
      <c r="O49" s="67"/>
    </row>
    <row r="50" spans="1:15" ht="12.75" customHeight="1">
      <c r="A50" s="10"/>
      <c r="B50" s="12"/>
      <c r="C50" s="12"/>
      <c r="D50" s="12"/>
      <c r="E50" s="12"/>
      <c r="F50" s="12"/>
      <c r="G50" s="12"/>
      <c r="H50" s="12"/>
      <c r="I50" s="12"/>
      <c r="J50" s="12"/>
      <c r="K50" s="13"/>
      <c r="L50" s="13"/>
      <c r="M50" s="13"/>
      <c r="N50" s="13"/>
      <c r="O50" s="67"/>
    </row>
    <row r="51" spans="1:15" ht="12.75" customHeight="1">
      <c r="A51" s="10"/>
      <c r="B51" s="12"/>
      <c r="C51" s="12"/>
      <c r="D51" s="12"/>
      <c r="E51" s="12"/>
      <c r="F51" s="12"/>
      <c r="G51" s="12"/>
      <c r="H51" s="12"/>
      <c r="I51" s="12"/>
      <c r="J51" s="12"/>
      <c r="K51" s="13"/>
      <c r="L51" s="13"/>
      <c r="M51" s="13"/>
      <c r="N51" s="13"/>
      <c r="O51" s="67"/>
    </row>
    <row r="52" spans="1:15" ht="12.75" customHeight="1">
      <c r="A52" s="10"/>
      <c r="B52" s="12"/>
      <c r="C52" s="12"/>
      <c r="D52" s="12"/>
      <c r="E52" s="12"/>
      <c r="F52" s="12"/>
      <c r="G52" s="12"/>
      <c r="H52" s="12"/>
      <c r="I52" s="12"/>
      <c r="J52" s="12"/>
      <c r="K52" s="13"/>
      <c r="L52" s="13"/>
      <c r="M52" s="13"/>
      <c r="N52" s="13"/>
      <c r="O52" s="67"/>
    </row>
    <row r="53" spans="1:15" ht="12.75" customHeight="1">
      <c r="A53" s="10"/>
      <c r="B53" s="12"/>
      <c r="C53" s="12"/>
      <c r="D53" s="12"/>
      <c r="E53" s="12"/>
      <c r="F53" s="12"/>
      <c r="G53" s="12"/>
      <c r="H53" s="12"/>
      <c r="I53" s="12"/>
      <c r="J53" s="12"/>
      <c r="K53" s="13"/>
      <c r="L53" s="13"/>
      <c r="M53" s="13"/>
      <c r="N53" s="13"/>
      <c r="O53" s="67"/>
    </row>
    <row r="54" spans="1:15" ht="12.75" customHeight="1">
      <c r="A54" s="10"/>
      <c r="B54" s="12"/>
      <c r="C54" s="12"/>
      <c r="D54" s="12"/>
      <c r="E54" s="12"/>
      <c r="F54" s="12"/>
      <c r="G54" s="12"/>
      <c r="H54" s="12"/>
      <c r="I54" s="12"/>
      <c r="J54" s="12"/>
      <c r="K54" s="13"/>
      <c r="L54" s="13"/>
      <c r="M54" s="13"/>
      <c r="N54" s="13"/>
      <c r="O54" s="67"/>
    </row>
    <row r="55" spans="1:15" ht="12.75" customHeight="1">
      <c r="A55" s="10"/>
      <c r="B55" s="12"/>
      <c r="C55" s="12"/>
      <c r="D55" s="12"/>
      <c r="E55" s="12"/>
      <c r="F55" s="12"/>
      <c r="G55" s="12"/>
      <c r="H55" s="12"/>
      <c r="I55" s="12"/>
      <c r="J55" s="12"/>
      <c r="K55" s="13"/>
      <c r="L55" s="13"/>
      <c r="M55" s="13"/>
      <c r="N55" s="13"/>
      <c r="O55" s="67"/>
    </row>
    <row r="56" spans="1:15" ht="12.75" customHeight="1">
      <c r="A56" s="10"/>
      <c r="B56" s="12"/>
      <c r="C56" s="12"/>
      <c r="D56" s="12"/>
      <c r="E56" s="12"/>
      <c r="F56" s="12"/>
      <c r="G56" s="12"/>
      <c r="H56" s="12"/>
      <c r="I56" s="12"/>
      <c r="J56" s="12"/>
      <c r="K56" s="13"/>
      <c r="L56" s="13"/>
      <c r="M56" s="13"/>
      <c r="N56" s="13"/>
      <c r="O56" s="67"/>
    </row>
    <row r="57" spans="1:15" ht="12.75" customHeight="1">
      <c r="A57" s="10"/>
      <c r="B57" s="12"/>
      <c r="C57" s="12"/>
      <c r="D57" s="12"/>
      <c r="E57" s="12"/>
      <c r="F57" s="12"/>
      <c r="G57" s="12"/>
      <c r="H57" s="12"/>
      <c r="I57" s="12"/>
      <c r="J57" s="12"/>
      <c r="K57" s="13"/>
      <c r="L57" s="13"/>
      <c r="M57" s="13"/>
      <c r="N57" s="13"/>
      <c r="O57" s="67"/>
    </row>
    <row r="58" spans="1:15" ht="12.75" customHeight="1">
      <c r="A58" s="10"/>
      <c r="B58" s="12"/>
      <c r="C58" s="12"/>
      <c r="D58" s="12"/>
      <c r="E58" s="12"/>
      <c r="F58" s="12"/>
      <c r="G58" s="12"/>
      <c r="H58" s="12"/>
      <c r="I58" s="12"/>
      <c r="J58" s="12"/>
      <c r="K58" s="13"/>
      <c r="L58" s="13"/>
      <c r="M58" s="13"/>
      <c r="N58" s="13"/>
      <c r="O58" s="67"/>
    </row>
    <row r="59" spans="1:15" ht="12.75" customHeight="1">
      <c r="A59" s="10"/>
      <c r="B59" s="12"/>
      <c r="C59" s="12"/>
      <c r="D59" s="12"/>
      <c r="E59" s="12"/>
      <c r="F59" s="12"/>
      <c r="G59" s="12"/>
      <c r="H59" s="12"/>
      <c r="I59" s="12"/>
      <c r="J59" s="12"/>
      <c r="K59" s="13"/>
      <c r="L59" s="13"/>
      <c r="M59" s="13"/>
      <c r="N59" s="13"/>
      <c r="O59" s="67"/>
    </row>
    <row r="60" spans="1:15" ht="12.75" customHeight="1">
      <c r="A60" s="10"/>
      <c r="B60" s="12"/>
      <c r="C60" s="12"/>
      <c r="D60" s="12"/>
      <c r="E60" s="12"/>
      <c r="F60" s="12"/>
      <c r="G60" s="12"/>
      <c r="H60" s="12"/>
      <c r="I60" s="12"/>
      <c r="J60" s="12"/>
      <c r="K60" s="13"/>
      <c r="L60" s="13"/>
      <c r="M60" s="13"/>
      <c r="N60" s="13"/>
      <c r="O60" s="67"/>
    </row>
    <row r="61" spans="1:15" ht="12.75" customHeight="1">
      <c r="A61" s="10"/>
      <c r="B61" s="12"/>
      <c r="C61" s="12"/>
      <c r="D61" s="12"/>
      <c r="E61" s="12"/>
      <c r="F61" s="12"/>
      <c r="G61" s="12"/>
      <c r="H61" s="12"/>
      <c r="I61" s="12"/>
      <c r="J61" s="12"/>
      <c r="K61" s="13"/>
      <c r="L61" s="13"/>
      <c r="M61" s="13"/>
      <c r="N61" s="13"/>
      <c r="O61" s="67"/>
    </row>
    <row r="62" spans="1:15" ht="12.75" customHeight="1">
      <c r="A62" s="10"/>
      <c r="B62" s="12"/>
      <c r="C62" s="12"/>
      <c r="D62" s="12"/>
      <c r="E62" s="12"/>
      <c r="F62" s="12"/>
      <c r="G62" s="12"/>
      <c r="H62" s="12"/>
      <c r="I62" s="12"/>
      <c r="J62" s="12"/>
      <c r="K62" s="13"/>
      <c r="L62" s="13"/>
      <c r="M62" s="13"/>
      <c r="N62" s="13"/>
      <c r="O62" s="67"/>
    </row>
    <row r="63" spans="1:15" ht="12.75" customHeight="1">
      <c r="A63" s="10"/>
      <c r="B63" s="12"/>
      <c r="C63" s="12"/>
      <c r="D63" s="12"/>
      <c r="E63" s="12"/>
      <c r="F63" s="12"/>
      <c r="G63" s="12"/>
      <c r="H63" s="12"/>
      <c r="I63" s="12"/>
      <c r="J63" s="12"/>
      <c r="K63" s="13"/>
      <c r="L63" s="13"/>
      <c r="M63" s="13"/>
      <c r="N63" s="13"/>
      <c r="O63" s="67"/>
    </row>
    <row r="64" spans="1:15" ht="12.75" customHeight="1">
      <c r="A64" s="10"/>
      <c r="B64" s="12"/>
      <c r="C64" s="12"/>
      <c r="D64" s="12"/>
      <c r="E64" s="12"/>
      <c r="F64" s="12"/>
      <c r="G64" s="12"/>
      <c r="H64" s="12"/>
      <c r="I64" s="12"/>
      <c r="J64" s="12"/>
      <c r="K64" s="13"/>
      <c r="L64" s="13"/>
      <c r="M64" s="13"/>
      <c r="N64" s="13"/>
      <c r="O64" s="67"/>
    </row>
    <row r="65" spans="1:15" ht="12.75" customHeight="1">
      <c r="A65" s="10"/>
      <c r="B65" s="12"/>
      <c r="C65" s="12"/>
      <c r="D65" s="12"/>
      <c r="E65" s="12"/>
      <c r="F65" s="12"/>
      <c r="G65" s="12"/>
      <c r="H65" s="12"/>
      <c r="I65" s="12"/>
      <c r="J65" s="12"/>
      <c r="K65" s="13"/>
      <c r="L65" s="13"/>
      <c r="M65" s="13"/>
      <c r="N65" s="13"/>
      <c r="O65" s="67"/>
    </row>
    <row r="66" spans="1:15" ht="12.75" customHeight="1">
      <c r="A66" s="10"/>
      <c r="B66" s="12"/>
      <c r="C66" s="12"/>
      <c r="D66" s="12"/>
      <c r="E66" s="12"/>
      <c r="F66" s="12"/>
      <c r="G66" s="12"/>
      <c r="H66" s="12"/>
      <c r="I66" s="12"/>
      <c r="J66" s="12"/>
      <c r="K66" s="13"/>
      <c r="L66" s="13"/>
      <c r="M66" s="13"/>
      <c r="N66" s="13"/>
      <c r="O66" s="67"/>
    </row>
    <row r="67" spans="1:15" ht="12.75" customHeight="1">
      <c r="A67" s="10"/>
      <c r="B67" s="12"/>
      <c r="C67" s="12"/>
      <c r="D67" s="12"/>
      <c r="E67" s="12"/>
      <c r="F67" s="12"/>
      <c r="G67" s="12"/>
      <c r="H67" s="12"/>
      <c r="I67" s="12"/>
      <c r="J67" s="12"/>
      <c r="K67" s="13"/>
      <c r="L67" s="13"/>
      <c r="M67" s="13"/>
      <c r="N67" s="13"/>
      <c r="O67" s="67"/>
    </row>
    <row r="68" spans="1:15" ht="12.75" customHeight="1">
      <c r="A68" s="10"/>
      <c r="B68" s="12"/>
      <c r="C68" s="12"/>
      <c r="D68" s="12"/>
      <c r="E68" s="12"/>
      <c r="F68" s="12"/>
      <c r="G68" s="12"/>
      <c r="H68" s="12"/>
      <c r="I68" s="12"/>
      <c r="J68" s="12"/>
      <c r="K68" s="13"/>
      <c r="L68" s="13"/>
      <c r="M68" s="13"/>
      <c r="N68" s="13"/>
      <c r="O68" s="67"/>
    </row>
    <row r="69" spans="1:15" ht="12.75" customHeight="1">
      <c r="A69" s="10"/>
      <c r="B69" s="12"/>
      <c r="C69" s="12"/>
      <c r="D69" s="12"/>
      <c r="E69" s="12"/>
      <c r="F69" s="12"/>
      <c r="G69" s="12"/>
      <c r="H69" s="12"/>
      <c r="I69" s="12"/>
      <c r="J69" s="12"/>
      <c r="K69" s="13"/>
      <c r="L69" s="13"/>
      <c r="M69" s="13"/>
      <c r="N69" s="13"/>
      <c r="O69" s="67"/>
    </row>
    <row r="70" spans="1:15" ht="12.75" customHeight="1">
      <c r="A70" s="10"/>
      <c r="B70" s="12"/>
      <c r="C70" s="12"/>
      <c r="D70" s="12"/>
      <c r="E70" s="12"/>
      <c r="F70" s="12"/>
      <c r="G70" s="12"/>
      <c r="H70" s="12"/>
      <c r="I70" s="12"/>
      <c r="J70" s="12"/>
      <c r="K70" s="13"/>
      <c r="L70" s="13"/>
      <c r="M70" s="13"/>
      <c r="N70" s="13"/>
      <c r="O70" s="67"/>
    </row>
    <row r="71" spans="1:15" ht="12.75" customHeight="1">
      <c r="A71" s="10"/>
      <c r="B71" s="12"/>
      <c r="C71" s="12"/>
      <c r="D71" s="12"/>
      <c r="E71" s="12"/>
      <c r="F71" s="12"/>
      <c r="G71" s="12"/>
      <c r="H71" s="12"/>
      <c r="I71" s="12"/>
      <c r="J71" s="12"/>
      <c r="K71" s="13"/>
      <c r="L71" s="13"/>
      <c r="M71" s="13"/>
      <c r="N71" s="13"/>
      <c r="O71" s="67"/>
    </row>
    <row r="72" spans="1:15" ht="12.75" customHeight="1">
      <c r="A72" s="10"/>
      <c r="B72" s="12"/>
      <c r="C72" s="12"/>
      <c r="D72" s="12"/>
      <c r="E72" s="12"/>
      <c r="F72" s="12"/>
      <c r="G72" s="12"/>
      <c r="H72" s="12"/>
      <c r="I72" s="12"/>
      <c r="J72" s="12"/>
      <c r="K72" s="13"/>
      <c r="L72" s="13"/>
      <c r="M72" s="13"/>
      <c r="N72" s="13"/>
      <c r="O72" s="67"/>
    </row>
    <row r="73" spans="1:15" ht="12.75" customHeight="1">
      <c r="A73" s="10"/>
      <c r="B73" s="12"/>
      <c r="C73" s="12"/>
      <c r="D73" s="12"/>
      <c r="E73" s="12"/>
      <c r="F73" s="12"/>
      <c r="G73" s="12"/>
      <c r="H73" s="12"/>
      <c r="I73" s="12"/>
      <c r="J73" s="12"/>
      <c r="K73" s="13"/>
      <c r="L73" s="13"/>
      <c r="M73" s="13"/>
      <c r="N73" s="13"/>
      <c r="O73" s="67"/>
    </row>
    <row r="74" spans="1:15" ht="12.75" customHeight="1">
      <c r="A74" s="10"/>
      <c r="B74" s="12"/>
      <c r="C74" s="12"/>
      <c r="D74" s="12"/>
      <c r="E74" s="12"/>
      <c r="F74" s="12"/>
      <c r="G74" s="12"/>
      <c r="H74" s="12"/>
      <c r="I74" s="12"/>
      <c r="J74" s="12"/>
      <c r="K74" s="13"/>
      <c r="L74" s="13"/>
      <c r="M74" s="13"/>
      <c r="N74" s="13"/>
      <c r="O74" s="67"/>
    </row>
    <row r="75" spans="1:15" ht="12.75" customHeight="1">
      <c r="A75" s="10"/>
      <c r="B75" s="12"/>
      <c r="C75" s="12"/>
      <c r="D75" s="12"/>
      <c r="E75" s="12"/>
      <c r="F75" s="12"/>
      <c r="G75" s="12"/>
      <c r="H75" s="12"/>
      <c r="I75" s="12"/>
      <c r="J75" s="12"/>
      <c r="K75" s="13"/>
      <c r="L75" s="13"/>
      <c r="M75" s="13"/>
      <c r="N75" s="13"/>
      <c r="O75" s="67"/>
    </row>
    <row r="76" spans="1:15" ht="12.75" customHeight="1">
      <c r="A76" s="10"/>
      <c r="B76" s="12"/>
      <c r="C76" s="12"/>
      <c r="D76" s="12"/>
      <c r="E76" s="12"/>
      <c r="F76" s="12"/>
      <c r="G76" s="12"/>
      <c r="H76" s="12"/>
      <c r="I76" s="12"/>
      <c r="J76" s="12"/>
      <c r="K76" s="13"/>
      <c r="L76" s="13"/>
      <c r="M76" s="13"/>
      <c r="N76" s="13"/>
      <c r="O76" s="67"/>
    </row>
    <row r="77" spans="1:15" ht="12.75" customHeight="1">
      <c r="A77" s="10"/>
      <c r="B77" s="12"/>
      <c r="C77" s="12"/>
      <c r="D77" s="12"/>
      <c r="E77" s="12"/>
      <c r="F77" s="12"/>
      <c r="G77" s="12"/>
      <c r="H77" s="12"/>
      <c r="I77" s="12"/>
      <c r="J77" s="12"/>
      <c r="K77" s="13"/>
      <c r="L77" s="13"/>
      <c r="M77" s="13"/>
      <c r="N77" s="13"/>
      <c r="O77" s="67"/>
    </row>
    <row r="78" spans="1:15" ht="12.75" customHeight="1">
      <c r="A78" s="10"/>
      <c r="B78" s="12"/>
      <c r="C78" s="12"/>
      <c r="D78" s="12"/>
      <c r="E78" s="12"/>
      <c r="F78" s="12"/>
      <c r="G78" s="12"/>
      <c r="H78" s="12"/>
      <c r="I78" s="12"/>
      <c r="J78" s="12"/>
      <c r="K78" s="13"/>
      <c r="L78" s="13"/>
      <c r="M78" s="13"/>
      <c r="N78" s="13"/>
      <c r="O78" s="67"/>
    </row>
    <row r="79" spans="1:15" ht="12.75" customHeight="1">
      <c r="A79" s="10"/>
      <c r="B79" s="12"/>
      <c r="C79" s="12"/>
      <c r="D79" s="12"/>
      <c r="E79" s="12"/>
      <c r="F79" s="12"/>
      <c r="G79" s="12"/>
      <c r="H79" s="12"/>
      <c r="I79" s="12"/>
      <c r="J79" s="12"/>
      <c r="K79" s="13"/>
      <c r="L79" s="13"/>
      <c r="M79" s="13"/>
      <c r="N79" s="13"/>
      <c r="O79" s="67"/>
    </row>
    <row r="80" spans="1:15" ht="12.75" customHeight="1">
      <c r="A80" s="10"/>
      <c r="B80" s="12"/>
      <c r="C80" s="12"/>
      <c r="D80" s="12"/>
      <c r="E80" s="12"/>
      <c r="F80" s="12"/>
      <c r="G80" s="12"/>
      <c r="H80" s="12"/>
      <c r="I80" s="12"/>
      <c r="J80" s="12"/>
      <c r="K80" s="13"/>
      <c r="L80" s="13"/>
      <c r="M80" s="13"/>
      <c r="N80" s="13"/>
      <c r="O80" s="67"/>
    </row>
    <row r="81" spans="1:15" ht="12.75" customHeight="1">
      <c r="A81" s="10"/>
      <c r="B81" s="12"/>
      <c r="C81" s="12"/>
      <c r="D81" s="12"/>
      <c r="E81" s="12"/>
      <c r="F81" s="12"/>
      <c r="G81" s="12"/>
      <c r="H81" s="12"/>
      <c r="I81" s="12"/>
      <c r="J81" s="12"/>
      <c r="K81" s="13"/>
      <c r="L81" s="13"/>
      <c r="M81" s="13"/>
      <c r="N81" s="13"/>
      <c r="O81" s="67"/>
    </row>
    <row r="82" spans="1:15" ht="12.75" customHeight="1">
      <c r="A82" s="10"/>
      <c r="B82" s="12"/>
      <c r="C82" s="12"/>
      <c r="D82" s="12"/>
      <c r="E82" s="12"/>
      <c r="F82" s="12"/>
      <c r="G82" s="12"/>
      <c r="H82" s="12"/>
      <c r="I82" s="12"/>
      <c r="J82" s="12"/>
      <c r="K82" s="13"/>
      <c r="L82" s="13"/>
      <c r="M82" s="13"/>
      <c r="N82" s="13"/>
      <c r="O82" s="67"/>
    </row>
    <row r="83" spans="1:15" ht="12.75" customHeight="1">
      <c r="A83" s="10"/>
      <c r="B83" s="12"/>
      <c r="C83" s="12"/>
      <c r="D83" s="12"/>
      <c r="E83" s="12"/>
      <c r="F83" s="12"/>
      <c r="G83" s="12"/>
      <c r="H83" s="12"/>
      <c r="I83" s="12"/>
      <c r="J83" s="12"/>
      <c r="K83" s="13"/>
      <c r="L83" s="13"/>
      <c r="M83" s="13"/>
      <c r="N83" s="13"/>
      <c r="O83" s="67"/>
    </row>
    <row r="84" spans="1:15" ht="12.75" customHeight="1">
      <c r="A84" s="10"/>
      <c r="B84" s="12"/>
      <c r="C84" s="12"/>
      <c r="D84" s="12"/>
      <c r="E84" s="12"/>
      <c r="F84" s="12"/>
      <c r="G84" s="12"/>
      <c r="H84" s="12"/>
      <c r="I84" s="12"/>
      <c r="J84" s="12"/>
      <c r="K84" s="13"/>
      <c r="L84" s="13"/>
      <c r="M84" s="13"/>
      <c r="N84" s="13"/>
      <c r="O84" s="67"/>
    </row>
    <row r="85" spans="1:15" ht="12.75" customHeight="1">
      <c r="A85" s="10"/>
      <c r="B85" s="12"/>
      <c r="C85" s="12"/>
      <c r="D85" s="12"/>
      <c r="E85" s="12"/>
      <c r="F85" s="12"/>
      <c r="G85" s="12"/>
      <c r="H85" s="12"/>
      <c r="I85" s="12"/>
      <c r="J85" s="12"/>
      <c r="K85" s="13"/>
      <c r="L85" s="13"/>
      <c r="M85" s="13"/>
      <c r="N85" s="13"/>
      <c r="O85" s="67"/>
    </row>
    <row r="86" spans="1:15" ht="12.75" customHeight="1">
      <c r="A86" s="10"/>
      <c r="B86" s="12"/>
      <c r="C86" s="12"/>
      <c r="D86" s="12"/>
      <c r="E86" s="12"/>
      <c r="F86" s="12"/>
      <c r="G86" s="12"/>
      <c r="H86" s="12"/>
      <c r="I86" s="12"/>
      <c r="J86" s="12"/>
      <c r="K86" s="13"/>
      <c r="L86" s="13"/>
      <c r="M86" s="13"/>
      <c r="N86" s="13"/>
      <c r="O86" s="67"/>
    </row>
    <row r="87" spans="1:15" ht="12.75" customHeight="1">
      <c r="A87" s="10"/>
      <c r="B87" s="12"/>
      <c r="C87" s="12"/>
      <c r="D87" s="12"/>
      <c r="E87" s="12"/>
      <c r="F87" s="12"/>
      <c r="G87" s="12"/>
      <c r="H87" s="12"/>
      <c r="I87" s="12"/>
      <c r="J87" s="12"/>
      <c r="K87" s="13"/>
      <c r="L87" s="13"/>
      <c r="M87" s="13"/>
      <c r="N87" s="13"/>
      <c r="O87" s="67"/>
    </row>
    <row r="88" spans="1:15" ht="12.75" customHeight="1">
      <c r="A88" s="10"/>
      <c r="B88" s="12"/>
      <c r="C88" s="12"/>
      <c r="D88" s="12"/>
      <c r="E88" s="12"/>
      <c r="F88" s="12"/>
      <c r="G88" s="12"/>
      <c r="H88" s="12"/>
      <c r="I88" s="12"/>
      <c r="J88" s="12"/>
      <c r="K88" s="13"/>
      <c r="L88" s="13"/>
      <c r="M88" s="13"/>
      <c r="N88" s="13"/>
      <c r="O88" s="67"/>
    </row>
    <row r="89" spans="1:15" ht="12.75" customHeight="1">
      <c r="A89" s="10"/>
      <c r="B89" s="12"/>
      <c r="C89" s="12"/>
      <c r="D89" s="12"/>
      <c r="E89" s="12"/>
      <c r="F89" s="12"/>
      <c r="G89" s="12"/>
      <c r="H89" s="12"/>
      <c r="I89" s="12"/>
      <c r="J89" s="12"/>
      <c r="K89" s="13"/>
      <c r="L89" s="13"/>
      <c r="M89" s="13"/>
      <c r="N89" s="13"/>
      <c r="O89" s="67"/>
    </row>
    <row r="90" spans="1:15" ht="12.75" customHeight="1">
      <c r="A90" s="10"/>
      <c r="B90" s="12"/>
      <c r="C90" s="12"/>
      <c r="D90" s="12"/>
      <c r="E90" s="12"/>
      <c r="F90" s="12"/>
      <c r="G90" s="12"/>
      <c r="H90" s="12"/>
      <c r="I90" s="12"/>
      <c r="J90" s="12"/>
      <c r="K90" s="13"/>
      <c r="L90" s="13"/>
      <c r="M90" s="13"/>
      <c r="N90" s="13"/>
      <c r="O90" s="67"/>
    </row>
    <row r="91" spans="1:15" ht="12.75" customHeight="1">
      <c r="A91" s="10"/>
      <c r="B91" s="12"/>
      <c r="C91" s="12"/>
      <c r="D91" s="12"/>
      <c r="E91" s="12"/>
      <c r="F91" s="12"/>
      <c r="G91" s="12"/>
      <c r="H91" s="12"/>
      <c r="I91" s="12"/>
      <c r="J91" s="12"/>
      <c r="K91" s="13"/>
      <c r="L91" s="13"/>
      <c r="M91" s="13"/>
      <c r="N91" s="13"/>
      <c r="O91" s="67"/>
    </row>
    <row r="92" spans="1:15" ht="12.75" customHeight="1">
      <c r="A92" s="10"/>
      <c r="B92" s="12"/>
      <c r="C92" s="12"/>
      <c r="D92" s="12"/>
      <c r="E92" s="12"/>
      <c r="F92" s="12"/>
      <c r="G92" s="12"/>
      <c r="H92" s="12"/>
      <c r="I92" s="12"/>
      <c r="J92" s="12"/>
      <c r="K92" s="13"/>
      <c r="L92" s="13"/>
      <c r="M92" s="13"/>
      <c r="N92" s="13"/>
      <c r="O92" s="67"/>
    </row>
    <row r="93" spans="1:15" ht="12.75" customHeight="1">
      <c r="A93" s="10"/>
      <c r="B93" s="12"/>
      <c r="C93" s="12"/>
      <c r="D93" s="12"/>
      <c r="E93" s="12"/>
      <c r="F93" s="12"/>
      <c r="G93" s="12"/>
      <c r="H93" s="12"/>
      <c r="I93" s="12"/>
      <c r="J93" s="12"/>
      <c r="K93" s="13"/>
      <c r="L93" s="13"/>
      <c r="M93" s="13"/>
      <c r="N93" s="13"/>
      <c r="O93" s="67"/>
    </row>
    <row r="94" spans="1:15" ht="12.75" customHeight="1">
      <c r="A94" s="10"/>
      <c r="B94" s="12"/>
      <c r="C94" s="12"/>
      <c r="D94" s="12"/>
      <c r="E94" s="12"/>
      <c r="F94" s="12"/>
      <c r="G94" s="12"/>
      <c r="H94" s="12"/>
      <c r="I94" s="12"/>
      <c r="J94" s="12"/>
      <c r="K94" s="13"/>
      <c r="L94" s="13"/>
      <c r="M94" s="13"/>
      <c r="N94" s="13"/>
      <c r="O94" s="67"/>
    </row>
    <row r="95" spans="1:15" ht="12.75" customHeight="1">
      <c r="A95" s="10"/>
      <c r="B95" s="12"/>
      <c r="C95" s="12"/>
      <c r="D95" s="12"/>
      <c r="E95" s="12"/>
      <c r="F95" s="12"/>
      <c r="G95" s="12"/>
      <c r="H95" s="12"/>
      <c r="I95" s="12"/>
      <c r="J95" s="12"/>
      <c r="K95" s="13"/>
      <c r="L95" s="13"/>
      <c r="M95" s="13"/>
      <c r="N95" s="13"/>
      <c r="O95" s="67"/>
    </row>
    <row r="96" spans="1:15" ht="12.75" customHeight="1">
      <c r="A96" s="10"/>
      <c r="B96" s="12"/>
      <c r="C96" s="12"/>
      <c r="D96" s="12"/>
      <c r="E96" s="12"/>
      <c r="F96" s="12"/>
      <c r="G96" s="12"/>
      <c r="H96" s="12"/>
      <c r="I96" s="12"/>
      <c r="J96" s="12"/>
      <c r="K96" s="13"/>
      <c r="L96" s="13"/>
      <c r="M96" s="13"/>
      <c r="N96" s="13"/>
      <c r="O96" s="67"/>
    </row>
    <row r="97" spans="1:15" ht="12.75" customHeight="1">
      <c r="A97" s="10"/>
      <c r="B97" s="12"/>
      <c r="C97" s="12"/>
      <c r="D97" s="12"/>
      <c r="E97" s="12"/>
      <c r="F97" s="12"/>
      <c r="G97" s="12"/>
      <c r="H97" s="12"/>
      <c r="I97" s="12"/>
      <c r="J97" s="12"/>
      <c r="K97" s="13"/>
      <c r="L97" s="13"/>
      <c r="M97" s="13"/>
      <c r="N97" s="13"/>
      <c r="O97" s="67"/>
    </row>
    <row r="98" spans="1:15" ht="12.75" customHeight="1">
      <c r="A98" s="10"/>
      <c r="B98" s="12"/>
      <c r="C98" s="12"/>
      <c r="D98" s="12"/>
      <c r="E98" s="12"/>
      <c r="F98" s="12"/>
      <c r="G98" s="12"/>
      <c r="H98" s="12"/>
      <c r="I98" s="12"/>
      <c r="J98" s="12"/>
      <c r="K98" s="13"/>
      <c r="L98" s="13"/>
      <c r="M98" s="13"/>
      <c r="N98" s="13"/>
      <c r="O98" s="67"/>
    </row>
    <row r="99" spans="1:15" ht="12.75" customHeight="1">
      <c r="A99" s="10"/>
      <c r="B99" s="12"/>
      <c r="C99" s="12"/>
      <c r="D99" s="12"/>
      <c r="E99" s="12"/>
      <c r="F99" s="12"/>
      <c r="G99" s="12"/>
      <c r="H99" s="12"/>
      <c r="I99" s="12"/>
      <c r="J99" s="12"/>
      <c r="K99" s="13"/>
      <c r="L99" s="13"/>
      <c r="M99" s="13"/>
      <c r="N99" s="13"/>
      <c r="O99" s="67"/>
    </row>
    <row r="100" spans="1:15" ht="12.75" customHeight="1">
      <c r="A100" s="10"/>
      <c r="B100" s="12"/>
      <c r="C100" s="12"/>
      <c r="D100" s="12"/>
      <c r="E100" s="12"/>
      <c r="F100" s="12"/>
      <c r="G100" s="12"/>
      <c r="H100" s="12"/>
      <c r="I100" s="12"/>
      <c r="J100" s="12"/>
      <c r="K100" s="13"/>
      <c r="L100" s="13"/>
      <c r="M100" s="13"/>
      <c r="N100" s="13"/>
      <c r="O100" s="67"/>
    </row>
    <row r="101" spans="1:15" ht="12.75" customHeight="1">
      <c r="A101" s="10"/>
      <c r="B101" s="12"/>
      <c r="C101" s="12"/>
      <c r="D101" s="12"/>
      <c r="E101" s="12"/>
      <c r="F101" s="12"/>
      <c r="G101" s="12"/>
      <c r="H101" s="12"/>
      <c r="I101" s="12"/>
      <c r="J101" s="12"/>
      <c r="K101" s="13"/>
      <c r="L101" s="13"/>
      <c r="M101" s="13"/>
      <c r="N101" s="13"/>
      <c r="O101" s="67"/>
    </row>
    <row r="102" spans="1:15" ht="12.75" customHeight="1">
      <c r="A102" s="10"/>
      <c r="B102" s="12"/>
      <c r="C102" s="12"/>
      <c r="D102" s="12"/>
      <c r="E102" s="12"/>
      <c r="F102" s="12"/>
      <c r="G102" s="12"/>
      <c r="H102" s="12"/>
      <c r="I102" s="12"/>
      <c r="J102" s="12"/>
      <c r="K102" s="13"/>
      <c r="L102" s="13"/>
      <c r="M102" s="13"/>
      <c r="N102" s="13"/>
      <c r="O102" s="67"/>
    </row>
    <row r="103" spans="1:15" ht="12.75" customHeight="1">
      <c r="A103" s="10"/>
      <c r="B103" s="12"/>
      <c r="C103" s="12"/>
      <c r="D103" s="12"/>
      <c r="E103" s="12"/>
      <c r="F103" s="12"/>
      <c r="G103" s="12"/>
      <c r="H103" s="12"/>
      <c r="I103" s="12"/>
      <c r="J103" s="12"/>
      <c r="K103" s="13"/>
      <c r="L103" s="13"/>
      <c r="M103" s="13"/>
      <c r="N103" s="13"/>
      <c r="O103" s="67"/>
    </row>
    <row r="104" spans="1:15" ht="12.75" customHeight="1">
      <c r="A104" s="10"/>
      <c r="B104" s="12"/>
      <c r="C104" s="12"/>
      <c r="D104" s="12"/>
      <c r="E104" s="12"/>
      <c r="F104" s="12"/>
      <c r="G104" s="12"/>
      <c r="H104" s="12"/>
      <c r="I104" s="12"/>
      <c r="J104" s="12"/>
      <c r="K104" s="13"/>
      <c r="L104" s="13"/>
      <c r="M104" s="13"/>
      <c r="N104" s="13"/>
      <c r="O104" s="67"/>
    </row>
    <row r="105" spans="1:15" ht="12.75" customHeight="1">
      <c r="A105" s="10"/>
      <c r="B105" s="12"/>
      <c r="C105" s="12"/>
      <c r="D105" s="12"/>
      <c r="E105" s="12"/>
      <c r="F105" s="12"/>
      <c r="G105" s="12"/>
      <c r="H105" s="12"/>
      <c r="I105" s="12"/>
      <c r="J105" s="12"/>
      <c r="K105" s="13"/>
      <c r="L105" s="13"/>
      <c r="M105" s="13"/>
      <c r="N105" s="13"/>
      <c r="O105" s="67"/>
    </row>
    <row r="106" spans="1:15" ht="12.75" customHeight="1">
      <c r="A106" s="10"/>
      <c r="B106" s="12"/>
      <c r="C106" s="12"/>
      <c r="D106" s="12"/>
      <c r="E106" s="12"/>
      <c r="F106" s="12"/>
      <c r="G106" s="12"/>
      <c r="H106" s="12"/>
      <c r="I106" s="12"/>
      <c r="J106" s="12"/>
      <c r="K106" s="13"/>
      <c r="L106" s="13"/>
      <c r="M106" s="13"/>
      <c r="N106" s="13"/>
      <c r="O106" s="67"/>
    </row>
    <row r="107" spans="1:15" ht="12.75" customHeight="1">
      <c r="A107" s="10"/>
      <c r="B107" s="12"/>
      <c r="C107" s="12"/>
      <c r="D107" s="12"/>
      <c r="E107" s="12"/>
      <c r="F107" s="12"/>
      <c r="G107" s="12"/>
      <c r="H107" s="12"/>
      <c r="I107" s="12"/>
      <c r="J107" s="12"/>
      <c r="K107" s="13"/>
      <c r="L107" s="13"/>
      <c r="M107" s="13"/>
      <c r="N107" s="13"/>
      <c r="O107" s="67"/>
    </row>
    <row r="108" spans="1:15" ht="12.75" customHeight="1">
      <c r="A108" s="10"/>
      <c r="B108" s="12"/>
      <c r="C108" s="12"/>
      <c r="D108" s="12"/>
      <c r="E108" s="12"/>
      <c r="F108" s="12"/>
      <c r="G108" s="12"/>
      <c r="H108" s="12"/>
      <c r="I108" s="12"/>
      <c r="J108" s="12"/>
      <c r="K108" s="13"/>
      <c r="L108" s="13"/>
      <c r="M108" s="13"/>
      <c r="N108" s="13"/>
      <c r="O108" s="67"/>
    </row>
    <row r="109" spans="1:15" ht="12.75" customHeight="1">
      <c r="A109" s="10"/>
      <c r="B109" s="12"/>
      <c r="C109" s="12"/>
      <c r="D109" s="12"/>
      <c r="E109" s="12"/>
      <c r="F109" s="12"/>
      <c r="G109" s="12"/>
      <c r="H109" s="12"/>
      <c r="I109" s="12"/>
      <c r="J109" s="12"/>
      <c r="K109" s="13"/>
      <c r="L109" s="13"/>
      <c r="M109" s="13"/>
      <c r="N109" s="13"/>
      <c r="O109" s="67"/>
    </row>
    <row r="110" spans="1:15" ht="12.75" customHeight="1">
      <c r="A110" s="10"/>
      <c r="B110" s="12"/>
      <c r="C110" s="12"/>
      <c r="D110" s="12"/>
      <c r="E110" s="12"/>
      <c r="F110" s="12"/>
      <c r="G110" s="12"/>
      <c r="H110" s="12"/>
      <c r="I110" s="12"/>
      <c r="J110" s="12"/>
      <c r="K110" s="13"/>
      <c r="L110" s="13"/>
      <c r="M110" s="13"/>
      <c r="N110" s="13"/>
      <c r="O110" s="67"/>
    </row>
    <row r="111" spans="1:15" ht="12.75" customHeight="1">
      <c r="A111" s="10"/>
      <c r="B111" s="12"/>
      <c r="C111" s="12"/>
      <c r="D111" s="12"/>
      <c r="E111" s="12"/>
      <c r="F111" s="12"/>
      <c r="G111" s="12"/>
      <c r="H111" s="12"/>
      <c r="I111" s="12"/>
      <c r="J111" s="12"/>
      <c r="K111" s="13"/>
      <c r="L111" s="13"/>
      <c r="M111" s="13"/>
      <c r="N111" s="13"/>
      <c r="O111" s="67"/>
    </row>
    <row r="112" spans="1:15" ht="12.75" customHeight="1">
      <c r="A112" s="10"/>
      <c r="B112" s="12"/>
      <c r="C112" s="12"/>
      <c r="D112" s="12"/>
      <c r="E112" s="12"/>
      <c r="F112" s="12"/>
      <c r="G112" s="12"/>
      <c r="H112" s="12"/>
      <c r="I112" s="12"/>
      <c r="J112" s="12"/>
      <c r="K112" s="13"/>
      <c r="L112" s="13"/>
      <c r="M112" s="13"/>
      <c r="N112" s="13"/>
      <c r="O112" s="67"/>
    </row>
    <row r="113" spans="1:15" ht="12.75" customHeight="1">
      <c r="A113" s="10"/>
      <c r="B113" s="12"/>
      <c r="C113" s="12"/>
      <c r="D113" s="12"/>
      <c r="E113" s="12"/>
      <c r="F113" s="12"/>
      <c r="G113" s="12"/>
      <c r="H113" s="12"/>
      <c r="I113" s="12"/>
      <c r="J113" s="12"/>
      <c r="K113" s="13"/>
      <c r="L113" s="13"/>
      <c r="M113" s="13"/>
      <c r="N113" s="13"/>
      <c r="O113" s="67"/>
    </row>
    <row r="114" spans="1:15" ht="12.75" customHeight="1">
      <c r="A114" s="10"/>
      <c r="B114" s="12"/>
      <c r="C114" s="12"/>
      <c r="D114" s="12"/>
      <c r="E114" s="12"/>
      <c r="F114" s="12"/>
      <c r="G114" s="12"/>
      <c r="H114" s="12"/>
      <c r="I114" s="12"/>
      <c r="J114" s="12"/>
      <c r="K114" s="13"/>
      <c r="L114" s="13"/>
      <c r="M114" s="13"/>
      <c r="N114" s="13"/>
      <c r="O114" s="67"/>
    </row>
    <row r="115" spans="1:15" ht="12.75" customHeight="1">
      <c r="A115" s="10"/>
      <c r="B115" s="12"/>
      <c r="C115" s="12"/>
      <c r="D115" s="12"/>
      <c r="E115" s="12"/>
      <c r="F115" s="12"/>
      <c r="G115" s="12"/>
      <c r="H115" s="12"/>
      <c r="I115" s="12"/>
      <c r="J115" s="12"/>
      <c r="K115" s="13"/>
      <c r="L115" s="13"/>
      <c r="M115" s="13"/>
      <c r="N115" s="13"/>
      <c r="O115" s="67"/>
    </row>
    <row r="116" spans="1:15" ht="12.75" customHeight="1">
      <c r="A116" s="10"/>
      <c r="B116" s="12"/>
      <c r="C116" s="12"/>
      <c r="D116" s="12"/>
      <c r="E116" s="12"/>
      <c r="F116" s="12"/>
      <c r="G116" s="12"/>
      <c r="H116" s="12"/>
      <c r="I116" s="12"/>
      <c r="J116" s="12"/>
      <c r="K116" s="13"/>
      <c r="L116" s="13"/>
      <c r="M116" s="13"/>
      <c r="N116" s="13"/>
      <c r="O116" s="67"/>
    </row>
    <row r="117" spans="1:15" ht="12.75" customHeight="1">
      <c r="A117" s="10"/>
      <c r="B117" s="12"/>
      <c r="C117" s="12"/>
      <c r="D117" s="12"/>
      <c r="E117" s="12"/>
      <c r="F117" s="12"/>
      <c r="G117" s="12"/>
      <c r="H117" s="12"/>
      <c r="I117" s="12"/>
      <c r="J117" s="12"/>
      <c r="K117" s="13"/>
      <c r="L117" s="13"/>
      <c r="M117" s="13"/>
      <c r="N117" s="13"/>
      <c r="O117" s="67"/>
    </row>
    <row r="118" spans="1:15" ht="12.75" customHeight="1">
      <c r="A118" s="10"/>
      <c r="B118" s="12"/>
      <c r="C118" s="12"/>
      <c r="D118" s="12"/>
      <c r="E118" s="12"/>
      <c r="F118" s="12"/>
      <c r="G118" s="12"/>
      <c r="H118" s="12"/>
      <c r="I118" s="12"/>
      <c r="J118" s="12"/>
      <c r="K118" s="13"/>
      <c r="L118" s="13"/>
      <c r="M118" s="13"/>
      <c r="N118" s="13"/>
      <c r="O118" s="67"/>
    </row>
    <row r="119" spans="1:15" ht="12.75" customHeight="1">
      <c r="A119" s="10"/>
      <c r="B119" s="12"/>
      <c r="C119" s="12"/>
      <c r="D119" s="12"/>
      <c r="E119" s="12"/>
      <c r="F119" s="12"/>
      <c r="G119" s="12"/>
      <c r="H119" s="12"/>
      <c r="I119" s="12"/>
      <c r="J119" s="12"/>
      <c r="K119" s="13"/>
      <c r="L119" s="13"/>
      <c r="M119" s="13"/>
      <c r="N119" s="13"/>
      <c r="O119" s="67"/>
    </row>
    <row r="120" spans="1:15" ht="12.75" customHeight="1">
      <c r="A120" s="10"/>
      <c r="B120" s="12"/>
      <c r="C120" s="12"/>
      <c r="D120" s="12"/>
      <c r="E120" s="12"/>
      <c r="F120" s="12"/>
      <c r="G120" s="12"/>
      <c r="H120" s="12"/>
      <c r="I120" s="12"/>
      <c r="J120" s="12"/>
      <c r="K120" s="13"/>
      <c r="L120" s="13"/>
      <c r="M120" s="13"/>
      <c r="N120" s="13"/>
      <c r="O120" s="67"/>
    </row>
    <row r="121" spans="1:15" ht="12.75" customHeight="1">
      <c r="A121" s="10"/>
      <c r="B121" s="12"/>
      <c r="C121" s="12"/>
      <c r="D121" s="12"/>
      <c r="E121" s="12"/>
      <c r="F121" s="12"/>
      <c r="G121" s="12"/>
      <c r="H121" s="12"/>
      <c r="I121" s="12"/>
      <c r="J121" s="12"/>
      <c r="K121" s="13"/>
      <c r="L121" s="13"/>
      <c r="M121" s="13"/>
      <c r="N121" s="13"/>
      <c r="O121" s="67"/>
    </row>
    <row r="122" spans="1:15" ht="12.75" customHeight="1">
      <c r="A122" s="10"/>
      <c r="B122" s="12"/>
      <c r="C122" s="12"/>
      <c r="D122" s="12"/>
      <c r="E122" s="12"/>
      <c r="F122" s="12"/>
      <c r="G122" s="12"/>
      <c r="H122" s="12"/>
      <c r="I122" s="12"/>
      <c r="J122" s="12"/>
      <c r="K122" s="13"/>
      <c r="L122" s="13"/>
      <c r="M122" s="13"/>
      <c r="N122" s="13"/>
      <c r="O122" s="67"/>
    </row>
    <row r="123" spans="1:15" ht="12.75" customHeight="1">
      <c r="A123" s="10"/>
      <c r="B123" s="12"/>
      <c r="C123" s="12"/>
      <c r="D123" s="12"/>
      <c r="E123" s="12"/>
      <c r="F123" s="12"/>
      <c r="G123" s="12"/>
      <c r="H123" s="12"/>
      <c r="I123" s="12"/>
      <c r="J123" s="12"/>
      <c r="K123" s="13"/>
      <c r="L123" s="13"/>
      <c r="M123" s="13"/>
      <c r="N123" s="13"/>
      <c r="O123" s="67"/>
    </row>
    <row r="124" spans="1:15" ht="12.75" customHeight="1">
      <c r="A124" s="10"/>
      <c r="B124" s="12"/>
      <c r="C124" s="12"/>
      <c r="D124" s="12"/>
      <c r="E124" s="12"/>
      <c r="F124" s="12"/>
      <c r="G124" s="12"/>
      <c r="H124" s="12"/>
      <c r="I124" s="12"/>
      <c r="J124" s="12"/>
      <c r="K124" s="13"/>
      <c r="L124" s="13"/>
      <c r="M124" s="13"/>
      <c r="N124" s="13"/>
      <c r="O124" s="67"/>
    </row>
    <row r="125" spans="1:15" ht="12.75" customHeight="1">
      <c r="A125" s="10"/>
      <c r="B125" s="12"/>
      <c r="C125" s="12"/>
      <c r="D125" s="12"/>
      <c r="E125" s="12"/>
      <c r="F125" s="12"/>
      <c r="G125" s="12"/>
      <c r="H125" s="12"/>
      <c r="I125" s="12"/>
      <c r="J125" s="12"/>
      <c r="K125" s="13"/>
      <c r="L125" s="13"/>
      <c r="M125" s="13"/>
      <c r="N125" s="13"/>
      <c r="O125" s="67"/>
    </row>
    <row r="126" spans="1:15" ht="12.75" customHeight="1">
      <c r="A126" s="10"/>
      <c r="B126" s="12"/>
      <c r="C126" s="12"/>
      <c r="D126" s="12"/>
      <c r="E126" s="12"/>
      <c r="F126" s="12"/>
      <c r="G126" s="12"/>
      <c r="H126" s="12"/>
      <c r="I126" s="12"/>
      <c r="J126" s="12"/>
      <c r="K126" s="13"/>
      <c r="L126" s="13"/>
      <c r="M126" s="13"/>
      <c r="N126" s="13"/>
      <c r="O126" s="67"/>
    </row>
    <row r="127" spans="1:15" ht="12.75" customHeight="1">
      <c r="A127" s="10"/>
      <c r="B127" s="12"/>
      <c r="C127" s="12"/>
      <c r="D127" s="12"/>
      <c r="E127" s="12"/>
      <c r="F127" s="12"/>
      <c r="G127" s="12"/>
      <c r="H127" s="12"/>
      <c r="I127" s="12"/>
      <c r="J127" s="12"/>
      <c r="K127" s="13"/>
      <c r="L127" s="13"/>
      <c r="M127" s="13"/>
      <c r="N127" s="13"/>
      <c r="O127" s="67"/>
    </row>
    <row r="128" spans="1:15" ht="12.75" customHeight="1">
      <c r="A128" s="10"/>
      <c r="B128" s="12"/>
      <c r="C128" s="12"/>
      <c r="D128" s="12"/>
      <c r="E128" s="12"/>
      <c r="F128" s="12"/>
      <c r="G128" s="12"/>
      <c r="H128" s="12"/>
      <c r="I128" s="12"/>
      <c r="J128" s="12"/>
      <c r="K128" s="13"/>
      <c r="L128" s="13"/>
      <c r="M128" s="13"/>
      <c r="N128" s="13"/>
      <c r="O128" s="67"/>
    </row>
    <row r="129" spans="1:15" ht="12.75" customHeight="1">
      <c r="A129" s="10"/>
      <c r="B129" s="12"/>
      <c r="C129" s="12"/>
      <c r="D129" s="12"/>
      <c r="E129" s="12"/>
      <c r="F129" s="12"/>
      <c r="G129" s="12"/>
      <c r="H129" s="12"/>
      <c r="I129" s="12"/>
      <c r="J129" s="12"/>
      <c r="K129" s="13"/>
      <c r="L129" s="13"/>
      <c r="M129" s="13"/>
      <c r="N129" s="13"/>
      <c r="O129" s="67"/>
    </row>
    <row r="130" spans="1:15" ht="12.75" customHeight="1">
      <c r="A130" s="10"/>
      <c r="B130" s="12"/>
      <c r="C130" s="12"/>
      <c r="D130" s="12"/>
      <c r="E130" s="12"/>
      <c r="F130" s="12"/>
      <c r="G130" s="12"/>
      <c r="H130" s="12"/>
      <c r="I130" s="12"/>
      <c r="J130" s="12"/>
      <c r="K130" s="13"/>
      <c r="L130" s="13"/>
      <c r="M130" s="13"/>
      <c r="N130" s="13"/>
      <c r="O130" s="67"/>
    </row>
    <row r="131" spans="1:15" ht="12.75" customHeight="1">
      <c r="A131" s="10"/>
      <c r="B131" s="12"/>
      <c r="C131" s="12"/>
      <c r="D131" s="12"/>
      <c r="E131" s="12"/>
      <c r="F131" s="12"/>
      <c r="G131" s="12"/>
      <c r="H131" s="12"/>
      <c r="I131" s="12"/>
      <c r="J131" s="12"/>
      <c r="K131" s="13"/>
      <c r="L131" s="13"/>
      <c r="M131" s="13"/>
      <c r="N131" s="13"/>
      <c r="O131" s="67"/>
    </row>
    <row r="132" spans="1:15" ht="12.75" customHeight="1">
      <c r="A132" s="10"/>
      <c r="B132" s="12"/>
      <c r="C132" s="12"/>
      <c r="D132" s="12"/>
      <c r="E132" s="12"/>
      <c r="F132" s="12"/>
      <c r="G132" s="12"/>
      <c r="H132" s="12"/>
      <c r="I132" s="12"/>
      <c r="J132" s="12"/>
      <c r="K132" s="13"/>
      <c r="L132" s="13"/>
      <c r="M132" s="13"/>
      <c r="N132" s="13"/>
      <c r="O132" s="67"/>
    </row>
    <row r="133" spans="1:15" ht="12.75" customHeight="1">
      <c r="A133" s="10"/>
      <c r="B133" s="12"/>
      <c r="C133" s="12"/>
      <c r="D133" s="12"/>
      <c r="E133" s="12"/>
      <c r="F133" s="12"/>
      <c r="G133" s="12"/>
      <c r="H133" s="12"/>
      <c r="I133" s="12"/>
      <c r="J133" s="12"/>
      <c r="K133" s="13"/>
      <c r="L133" s="13"/>
      <c r="M133" s="13"/>
      <c r="N133" s="13"/>
      <c r="O133" s="67"/>
    </row>
    <row r="134" spans="1:15" ht="12.75" customHeight="1">
      <c r="A134" s="10"/>
      <c r="B134" s="12"/>
      <c r="C134" s="12"/>
      <c r="D134" s="12"/>
      <c r="E134" s="12"/>
      <c r="F134" s="12"/>
      <c r="G134" s="12"/>
      <c r="H134" s="12"/>
      <c r="I134" s="12"/>
      <c r="J134" s="12"/>
      <c r="K134" s="13"/>
      <c r="L134" s="13"/>
      <c r="M134" s="13"/>
      <c r="N134" s="13"/>
      <c r="O134" s="67"/>
    </row>
    <row r="135" spans="1:15" ht="12.75" customHeight="1">
      <c r="A135" s="10"/>
      <c r="B135" s="12"/>
      <c r="C135" s="12"/>
      <c r="D135" s="12"/>
      <c r="E135" s="12"/>
      <c r="F135" s="12"/>
      <c r="G135" s="12"/>
      <c r="H135" s="12"/>
      <c r="I135" s="12"/>
      <c r="J135" s="12"/>
      <c r="K135" s="13"/>
      <c r="L135" s="13"/>
      <c r="M135" s="13"/>
      <c r="N135" s="13"/>
      <c r="O135" s="67"/>
    </row>
    <row r="136" spans="1:15" ht="12.75" customHeight="1">
      <c r="A136" s="10"/>
      <c r="B136" s="12"/>
      <c r="C136" s="12"/>
      <c r="D136" s="12"/>
      <c r="E136" s="12"/>
      <c r="F136" s="12"/>
      <c r="G136" s="12"/>
      <c r="H136" s="12"/>
      <c r="I136" s="12"/>
      <c r="J136" s="12"/>
      <c r="K136" s="13"/>
      <c r="L136" s="13"/>
      <c r="M136" s="13"/>
      <c r="N136" s="13"/>
      <c r="O136" s="67"/>
    </row>
    <row r="137" spans="1:15" ht="12.75" customHeight="1">
      <c r="A137" s="10"/>
      <c r="B137" s="12"/>
      <c r="C137" s="12"/>
      <c r="D137" s="12"/>
      <c r="E137" s="12"/>
      <c r="F137" s="12"/>
      <c r="G137" s="12"/>
      <c r="H137" s="12"/>
      <c r="I137" s="12"/>
      <c r="J137" s="12"/>
      <c r="K137" s="13"/>
      <c r="L137" s="13"/>
      <c r="M137" s="13"/>
      <c r="N137" s="13"/>
      <c r="O137" s="67"/>
    </row>
    <row r="138" spans="1:15" ht="12.75" customHeight="1">
      <c r="A138" s="10"/>
      <c r="B138" s="12"/>
      <c r="C138" s="12"/>
      <c r="D138" s="12"/>
      <c r="E138" s="12"/>
      <c r="F138" s="12"/>
      <c r="G138" s="12"/>
      <c r="H138" s="12"/>
      <c r="I138" s="12"/>
      <c r="J138" s="12"/>
      <c r="K138" s="13"/>
      <c r="L138" s="13"/>
      <c r="M138" s="13"/>
      <c r="N138" s="13"/>
      <c r="O138" s="67"/>
    </row>
    <row r="139" spans="1:15" ht="12.75" customHeight="1">
      <c r="A139" s="10"/>
      <c r="B139" s="12"/>
      <c r="C139" s="12"/>
      <c r="D139" s="12"/>
      <c r="E139" s="12"/>
      <c r="F139" s="12"/>
      <c r="G139" s="12"/>
      <c r="H139" s="12"/>
      <c r="I139" s="12"/>
      <c r="J139" s="12"/>
      <c r="K139" s="13"/>
      <c r="L139" s="13"/>
      <c r="M139" s="13"/>
      <c r="N139" s="13"/>
      <c r="O139" s="67"/>
    </row>
    <row r="140" spans="1:15" ht="12.75" customHeight="1">
      <c r="A140" s="10"/>
      <c r="B140" s="12"/>
      <c r="C140" s="12"/>
      <c r="D140" s="12"/>
      <c r="E140" s="12"/>
      <c r="F140" s="12"/>
      <c r="G140" s="12"/>
      <c r="H140" s="12"/>
      <c r="I140" s="12"/>
      <c r="J140" s="12"/>
      <c r="K140" s="13"/>
      <c r="L140" s="13"/>
      <c r="M140" s="13"/>
      <c r="N140" s="13"/>
      <c r="O140" s="67"/>
    </row>
    <row r="141" spans="1:15" ht="12.75" customHeight="1">
      <c r="A141" s="10"/>
      <c r="B141" s="12"/>
      <c r="C141" s="12"/>
      <c r="D141" s="12"/>
      <c r="E141" s="12"/>
      <c r="F141" s="12"/>
      <c r="G141" s="12"/>
      <c r="H141" s="12"/>
      <c r="I141" s="12"/>
      <c r="J141" s="12"/>
      <c r="K141" s="13"/>
      <c r="L141" s="13"/>
      <c r="M141" s="13"/>
      <c r="N141" s="13"/>
      <c r="O141" s="67"/>
    </row>
    <row r="142" spans="1:15" ht="12.75" customHeight="1">
      <c r="A142" s="10"/>
      <c r="B142" s="12"/>
      <c r="C142" s="12"/>
      <c r="D142" s="12"/>
      <c r="E142" s="12"/>
      <c r="F142" s="12"/>
      <c r="G142" s="12"/>
      <c r="H142" s="12"/>
      <c r="I142" s="12"/>
      <c r="J142" s="12"/>
      <c r="K142" s="13"/>
      <c r="L142" s="13"/>
      <c r="M142" s="13"/>
      <c r="N142" s="13"/>
      <c r="O142" s="67"/>
    </row>
    <row r="143" spans="1:15" ht="12.75" customHeight="1">
      <c r="A143" s="10"/>
      <c r="B143" s="12"/>
      <c r="C143" s="12"/>
      <c r="D143" s="12"/>
      <c r="E143" s="12"/>
      <c r="F143" s="12"/>
      <c r="G143" s="12"/>
      <c r="H143" s="12"/>
      <c r="I143" s="12"/>
      <c r="J143" s="12"/>
      <c r="K143" s="13"/>
      <c r="L143" s="13"/>
      <c r="M143" s="13"/>
      <c r="N143" s="13"/>
      <c r="O143" s="67"/>
    </row>
    <row r="144" spans="1:15" ht="12.75" customHeight="1">
      <c r="A144" s="10"/>
      <c r="B144" s="12"/>
      <c r="C144" s="12"/>
      <c r="D144" s="12"/>
      <c r="E144" s="12"/>
      <c r="F144" s="12"/>
      <c r="G144" s="12"/>
      <c r="H144" s="12"/>
      <c r="I144" s="12"/>
      <c r="J144" s="12"/>
      <c r="K144" s="13"/>
      <c r="L144" s="13"/>
      <c r="M144" s="13"/>
      <c r="N144" s="13"/>
      <c r="O144" s="67"/>
    </row>
    <row r="145" spans="1:15" ht="12.75" customHeight="1">
      <c r="A145" s="10"/>
      <c r="B145" s="12"/>
      <c r="C145" s="12"/>
      <c r="D145" s="12"/>
      <c r="E145" s="12"/>
      <c r="F145" s="12"/>
      <c r="G145" s="12"/>
      <c r="H145" s="12"/>
      <c r="I145" s="12"/>
      <c r="J145" s="12"/>
      <c r="K145" s="13"/>
      <c r="L145" s="13"/>
      <c r="M145" s="13"/>
      <c r="N145" s="13"/>
      <c r="O145" s="67"/>
    </row>
    <row r="146" spans="1:15" ht="12.75" customHeight="1">
      <c r="A146" s="10"/>
      <c r="B146" s="12"/>
      <c r="C146" s="12"/>
      <c r="D146" s="12"/>
      <c r="E146" s="12"/>
      <c r="F146" s="12"/>
      <c r="G146" s="12"/>
      <c r="H146" s="12"/>
      <c r="I146" s="12"/>
      <c r="J146" s="12"/>
      <c r="K146" s="13"/>
      <c r="L146" s="13"/>
      <c r="M146" s="13"/>
      <c r="N146" s="13"/>
      <c r="O146" s="67"/>
    </row>
    <row r="147" spans="1:15" ht="12.75" customHeight="1">
      <c r="A147" s="10"/>
      <c r="B147" s="12"/>
      <c r="C147" s="12"/>
      <c r="D147" s="12"/>
      <c r="E147" s="12"/>
      <c r="F147" s="12"/>
      <c r="G147" s="12"/>
      <c r="H147" s="12"/>
      <c r="I147" s="12"/>
      <c r="J147" s="12"/>
      <c r="K147" s="13"/>
      <c r="L147" s="13"/>
      <c r="M147" s="13"/>
      <c r="N147" s="13"/>
      <c r="O147" s="67"/>
    </row>
    <row r="148" spans="1:15" ht="12.75" customHeight="1">
      <c r="A148" s="10"/>
      <c r="B148" s="12"/>
      <c r="C148" s="12"/>
      <c r="D148" s="12"/>
      <c r="E148" s="12"/>
      <c r="F148" s="12"/>
      <c r="G148" s="12"/>
      <c r="H148" s="12"/>
      <c r="I148" s="12"/>
      <c r="J148" s="12"/>
      <c r="K148" s="13"/>
      <c r="L148" s="13"/>
      <c r="M148" s="13"/>
      <c r="N148" s="13"/>
      <c r="O148" s="67"/>
    </row>
    <row r="149" spans="1:15" ht="12.75" customHeight="1">
      <c r="A149" s="10"/>
      <c r="B149" s="12"/>
      <c r="C149" s="12"/>
      <c r="D149" s="12"/>
      <c r="E149" s="12"/>
      <c r="F149" s="12"/>
      <c r="G149" s="12"/>
      <c r="H149" s="12"/>
      <c r="I149" s="12"/>
      <c r="J149" s="12"/>
      <c r="K149" s="13"/>
      <c r="L149" s="13"/>
      <c r="M149" s="13"/>
      <c r="N149" s="13"/>
      <c r="O149" s="67"/>
    </row>
    <row r="150" spans="1:15" ht="12.75" customHeight="1">
      <c r="A150" s="10"/>
      <c r="B150" s="12"/>
      <c r="C150" s="12"/>
      <c r="D150" s="12"/>
      <c r="E150" s="12"/>
      <c r="F150" s="12"/>
      <c r="G150" s="12"/>
      <c r="H150" s="12"/>
      <c r="I150" s="12"/>
      <c r="J150" s="12"/>
      <c r="K150" s="13"/>
      <c r="L150" s="13"/>
      <c r="M150" s="13"/>
      <c r="N150" s="13"/>
      <c r="O150" s="67"/>
    </row>
    <row r="151" spans="1:15" ht="12.75" customHeight="1">
      <c r="A151" s="10"/>
      <c r="B151" s="12"/>
      <c r="C151" s="12"/>
      <c r="D151" s="12"/>
      <c r="E151" s="12"/>
      <c r="F151" s="12"/>
      <c r="G151" s="12"/>
      <c r="H151" s="12"/>
      <c r="I151" s="12"/>
      <c r="J151" s="12"/>
      <c r="K151" s="13"/>
      <c r="L151" s="13"/>
      <c r="M151" s="13"/>
      <c r="N151" s="13"/>
      <c r="O151" s="67"/>
    </row>
    <row r="152" spans="1:15" ht="12.75" customHeight="1">
      <c r="A152" s="10"/>
      <c r="B152" s="12"/>
      <c r="C152" s="12"/>
      <c r="D152" s="12"/>
      <c r="E152" s="12"/>
      <c r="F152" s="12"/>
      <c r="G152" s="12"/>
      <c r="H152" s="12"/>
      <c r="I152" s="12"/>
      <c r="J152" s="12"/>
      <c r="K152" s="13"/>
      <c r="L152" s="13"/>
      <c r="M152" s="13"/>
      <c r="N152" s="13"/>
      <c r="O152" s="67"/>
    </row>
    <row r="153" spans="1:15" ht="12.75" customHeight="1">
      <c r="A153" s="10"/>
      <c r="B153" s="12"/>
      <c r="C153" s="12"/>
      <c r="D153" s="12"/>
      <c r="E153" s="12"/>
      <c r="F153" s="12"/>
      <c r="G153" s="12"/>
      <c r="H153" s="12"/>
      <c r="I153" s="12"/>
      <c r="J153" s="12"/>
      <c r="K153" s="13"/>
      <c r="L153" s="13"/>
      <c r="M153" s="13"/>
      <c r="N153" s="13"/>
      <c r="O153" s="67"/>
    </row>
    <row r="154" spans="1:15" ht="12.75" customHeight="1">
      <c r="A154" s="10"/>
      <c r="B154" s="12"/>
      <c r="C154" s="12"/>
      <c r="D154" s="12"/>
      <c r="E154" s="12"/>
      <c r="F154" s="12"/>
      <c r="G154" s="12"/>
      <c r="H154" s="12"/>
      <c r="I154" s="12"/>
      <c r="J154" s="12"/>
      <c r="K154" s="13"/>
      <c r="L154" s="13"/>
      <c r="M154" s="13"/>
      <c r="N154" s="13"/>
      <c r="O154" s="67"/>
    </row>
    <row r="155" spans="1:15" ht="12.75" customHeight="1">
      <c r="A155" s="10"/>
      <c r="B155" s="12"/>
      <c r="C155" s="12"/>
      <c r="D155" s="12"/>
      <c r="E155" s="12"/>
      <c r="F155" s="12"/>
      <c r="G155" s="12"/>
      <c r="H155" s="12"/>
      <c r="I155" s="12"/>
      <c r="J155" s="12"/>
      <c r="K155" s="13"/>
      <c r="L155" s="13"/>
      <c r="M155" s="13"/>
      <c r="N155" s="13"/>
      <c r="O155" s="67"/>
    </row>
    <row r="156" spans="1:15" ht="12.75" customHeight="1">
      <c r="A156" s="10"/>
      <c r="B156" s="12"/>
      <c r="C156" s="12"/>
      <c r="D156" s="12"/>
      <c r="E156" s="12"/>
      <c r="F156" s="12"/>
      <c r="G156" s="12"/>
      <c r="H156" s="12"/>
      <c r="I156" s="12"/>
      <c r="J156" s="12"/>
      <c r="K156" s="13"/>
      <c r="L156" s="13"/>
      <c r="M156" s="13"/>
      <c r="N156" s="13"/>
      <c r="O156" s="67"/>
    </row>
    <row r="157" spans="1:15" ht="12.75" customHeight="1">
      <c r="A157" s="10"/>
      <c r="B157" s="12"/>
      <c r="C157" s="12"/>
      <c r="D157" s="12"/>
      <c r="E157" s="12"/>
      <c r="F157" s="12"/>
      <c r="G157" s="12"/>
      <c r="H157" s="12"/>
      <c r="I157" s="12"/>
      <c r="J157" s="12"/>
      <c r="K157" s="13"/>
      <c r="L157" s="13"/>
      <c r="M157" s="13"/>
      <c r="N157" s="13"/>
      <c r="O157" s="67"/>
    </row>
    <row r="158" spans="1:15" ht="12.75" customHeight="1">
      <c r="A158" s="10"/>
      <c r="B158" s="12"/>
      <c r="C158" s="12"/>
      <c r="D158" s="12"/>
      <c r="E158" s="12"/>
      <c r="F158" s="12"/>
      <c r="G158" s="12"/>
      <c r="H158" s="12"/>
      <c r="I158" s="12"/>
      <c r="J158" s="12"/>
      <c r="K158" s="13"/>
      <c r="L158" s="13"/>
      <c r="M158" s="13"/>
      <c r="N158" s="13"/>
      <c r="O158" s="67"/>
    </row>
    <row r="159" spans="1:15" ht="12.75" customHeight="1">
      <c r="A159" s="10"/>
      <c r="B159" s="12"/>
      <c r="C159" s="12"/>
      <c r="D159" s="12"/>
      <c r="E159" s="12"/>
      <c r="F159" s="12"/>
      <c r="G159" s="12"/>
      <c r="H159" s="12"/>
      <c r="I159" s="12"/>
      <c r="J159" s="12"/>
      <c r="K159" s="13"/>
      <c r="L159" s="13"/>
      <c r="M159" s="13"/>
      <c r="N159" s="13"/>
      <c r="O159" s="67"/>
    </row>
    <row r="160" spans="1:15" ht="12.75" customHeight="1">
      <c r="A160" s="10"/>
      <c r="B160" s="12"/>
      <c r="C160" s="12"/>
      <c r="D160" s="12"/>
      <c r="E160" s="12"/>
      <c r="F160" s="12"/>
      <c r="G160" s="12"/>
      <c r="H160" s="12"/>
      <c r="I160" s="12"/>
      <c r="J160" s="12"/>
      <c r="K160" s="13"/>
      <c r="L160" s="13"/>
      <c r="M160" s="13"/>
      <c r="N160" s="13"/>
      <c r="O160" s="67"/>
    </row>
    <row r="161" spans="1:15" ht="12.75" customHeight="1">
      <c r="A161" s="10"/>
      <c r="B161" s="12"/>
      <c r="C161" s="12"/>
      <c r="D161" s="12"/>
      <c r="E161" s="12"/>
      <c r="F161" s="12"/>
      <c r="G161" s="12"/>
      <c r="H161" s="12"/>
      <c r="I161" s="12"/>
      <c r="J161" s="12"/>
      <c r="K161" s="13"/>
      <c r="L161" s="13"/>
      <c r="M161" s="13"/>
      <c r="N161" s="13"/>
      <c r="O161" s="67"/>
    </row>
    <row r="162" spans="1:15" ht="12.75" customHeight="1">
      <c r="A162" s="10"/>
      <c r="B162" s="12"/>
      <c r="C162" s="12"/>
      <c r="D162" s="12"/>
      <c r="E162" s="12"/>
      <c r="F162" s="12"/>
      <c r="G162" s="12"/>
      <c r="H162" s="12"/>
      <c r="I162" s="12"/>
      <c r="J162" s="12"/>
      <c r="K162" s="13"/>
      <c r="L162" s="13"/>
      <c r="M162" s="13"/>
      <c r="N162" s="13"/>
      <c r="O162" s="67"/>
    </row>
    <row r="163" spans="1:15" ht="12.75" customHeight="1">
      <c r="A163" s="10"/>
      <c r="B163" s="12"/>
      <c r="C163" s="12"/>
      <c r="D163" s="12"/>
      <c r="E163" s="12"/>
      <c r="F163" s="12"/>
      <c r="G163" s="12"/>
      <c r="H163" s="12"/>
      <c r="I163" s="12"/>
      <c r="J163" s="12"/>
      <c r="K163" s="13"/>
      <c r="L163" s="13"/>
      <c r="M163" s="13"/>
      <c r="N163" s="13"/>
      <c r="O163" s="67"/>
    </row>
    <row r="164" spans="1:15" ht="12.75" customHeight="1">
      <c r="A164" s="10"/>
      <c r="B164" s="12"/>
      <c r="C164" s="12"/>
      <c r="D164" s="12"/>
      <c r="E164" s="12"/>
      <c r="F164" s="12"/>
      <c r="G164" s="12"/>
      <c r="H164" s="12"/>
      <c r="I164" s="12"/>
      <c r="J164" s="12"/>
      <c r="K164" s="13"/>
      <c r="L164" s="13"/>
      <c r="M164" s="13"/>
      <c r="N164" s="13"/>
      <c r="O164" s="67"/>
    </row>
    <row r="165" spans="1:15" ht="12.75" customHeight="1">
      <c r="A165" s="60"/>
      <c r="B165" s="61"/>
      <c r="C165" s="61"/>
      <c r="D165" s="61"/>
      <c r="E165" s="61"/>
      <c r="F165" s="61"/>
      <c r="G165" s="61"/>
      <c r="H165" s="61"/>
      <c r="I165" s="61"/>
      <c r="J165" s="61"/>
      <c r="K165" s="63"/>
      <c r="L165" s="63"/>
      <c r="M165" s="63"/>
      <c r="N165" s="63"/>
      <c r="O165" s="96"/>
    </row>
  </sheetData>
  <mergeCells count="8">
    <mergeCell ref="C28:F31"/>
    <mergeCell ref="C34:F35"/>
    <mergeCell ref="C38:F41"/>
    <mergeCell ref="C44:F47"/>
    <mergeCell ref="C6:F7"/>
    <mergeCell ref="C10:F14"/>
    <mergeCell ref="C17:F20"/>
    <mergeCell ref="C23:F25"/>
  </mergeCells>
  <pageMargins left="0.75" right="0.75" top="1" bottom="1" header="0" footer="0"/>
  <pageSetup orientation="landscape"/>
  <headerFooter>
    <oddFooter>&amp;C&amp;"Helvetica Neue,Regular"&amp;12&amp;K000000&amp;P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48"/>
  <sheetViews>
    <sheetView showGridLines="0" workbookViewId="0"/>
  </sheetViews>
  <sheetFormatPr baseColWidth="10" defaultColWidth="10.85546875" defaultRowHeight="12.75" customHeight="1"/>
  <cols>
    <col min="1" max="1" width="10.85546875" style="181" customWidth="1"/>
    <col min="2" max="2" width="18.42578125" style="181" customWidth="1"/>
    <col min="3" max="3" width="17" style="181" customWidth="1"/>
    <col min="4" max="4" width="17.7109375" style="181" customWidth="1"/>
    <col min="5" max="5" width="27.7109375" style="181" customWidth="1"/>
    <col min="6" max="256" width="10.85546875" style="181" customWidth="1"/>
  </cols>
  <sheetData>
    <row r="1" spans="1:8" ht="16.5" customHeight="1">
      <c r="A1" s="182"/>
      <c r="B1" s="7"/>
      <c r="C1" s="7"/>
      <c r="D1" s="7"/>
      <c r="E1" s="7"/>
      <c r="F1" s="8"/>
      <c r="G1" s="8"/>
      <c r="H1" s="66"/>
    </row>
    <row r="2" spans="1:8" ht="18.75" customHeight="1">
      <c r="A2" s="183"/>
      <c r="B2" s="11"/>
      <c r="C2" s="11"/>
      <c r="D2" s="11"/>
      <c r="E2" s="11"/>
      <c r="F2" s="13"/>
      <c r="G2" s="13"/>
      <c r="H2" s="67"/>
    </row>
    <row r="3" spans="1:8" ht="13.5" customHeight="1">
      <c r="A3" s="184"/>
      <c r="B3" s="185" t="s">
        <v>6</v>
      </c>
      <c r="C3" s="186" t="s">
        <v>92</v>
      </c>
      <c r="D3" s="186" t="s">
        <v>91</v>
      </c>
      <c r="E3" s="187" t="s">
        <v>93</v>
      </c>
      <c r="F3" s="18"/>
      <c r="G3" s="13"/>
      <c r="H3" s="67"/>
    </row>
    <row r="4" spans="1:8" ht="12.75" customHeight="1">
      <c r="A4" s="184"/>
      <c r="B4" s="188" t="s">
        <v>9</v>
      </c>
      <c r="C4" s="189">
        <f>'Calificación Detallada'!C6</f>
        <v>0</v>
      </c>
      <c r="D4" s="190">
        <f>'Calificación Detallada'!D6</f>
        <v>0.4</v>
      </c>
      <c r="E4" s="191">
        <f>'Calificación Detallada'!E6</f>
        <v>0</v>
      </c>
      <c r="F4" s="18"/>
      <c r="G4" s="13"/>
      <c r="H4" s="67"/>
    </row>
    <row r="5" spans="1:8" ht="12.75" customHeight="1">
      <c r="A5" s="184"/>
      <c r="B5" s="192" t="s">
        <v>20</v>
      </c>
      <c r="C5" s="193">
        <f>'Calificación Detallada'!C25</f>
        <v>1.5</v>
      </c>
      <c r="D5" s="194">
        <f>'Calificación Detallada'!D25</f>
        <v>0.3</v>
      </c>
      <c r="E5" s="195">
        <f>'Calificación Detallada'!E25</f>
        <v>0.44999999999999996</v>
      </c>
      <c r="F5" s="18"/>
      <c r="G5" s="13"/>
      <c r="H5" s="67"/>
    </row>
    <row r="6" spans="1:8" ht="12.75" customHeight="1">
      <c r="A6" s="184"/>
      <c r="B6" s="192" t="s">
        <v>32</v>
      </c>
      <c r="C6" s="193">
        <f>'Calificación Detallada'!C47</f>
        <v>2.5</v>
      </c>
      <c r="D6" s="194">
        <f>'Calificación Detallada'!D47</f>
        <v>0</v>
      </c>
      <c r="E6" s="195">
        <f>'Calificación Detallada'!E47</f>
        <v>0</v>
      </c>
      <c r="F6" s="18"/>
      <c r="G6" s="13"/>
      <c r="H6" s="67"/>
    </row>
    <row r="7" spans="1:8" ht="12.75" customHeight="1">
      <c r="A7" s="184"/>
      <c r="B7" s="192" t="s">
        <v>38</v>
      </c>
      <c r="C7" s="193">
        <f>'Calificación Detallada'!C64</f>
        <v>2.8</v>
      </c>
      <c r="D7" s="194">
        <f>'Calificación Detallada'!D64</f>
        <v>0.2</v>
      </c>
      <c r="E7" s="195">
        <f>'Calificación Detallada'!E64</f>
        <v>0.55999999999999994</v>
      </c>
      <c r="F7" s="18"/>
      <c r="G7" s="13"/>
      <c r="H7" s="67"/>
    </row>
    <row r="8" spans="1:8" ht="12.75" customHeight="1">
      <c r="A8" s="184"/>
      <c r="B8" s="192" t="s">
        <v>48</v>
      </c>
      <c r="C8" s="193">
        <f>'Calificación Detallada'!C94</f>
        <v>0</v>
      </c>
      <c r="D8" s="194">
        <f>'Calificación Detallada'!D94</f>
        <v>0.1</v>
      </c>
      <c r="E8" s="195">
        <f>'Calificación Detallada'!E94</f>
        <v>0</v>
      </c>
      <c r="F8" s="18"/>
      <c r="G8" s="13"/>
      <c r="H8" s="67"/>
    </row>
    <row r="9" spans="1:8" ht="12.75" customHeight="1">
      <c r="A9" s="184"/>
      <c r="B9" s="192" t="s">
        <v>436</v>
      </c>
      <c r="C9" s="193">
        <f>'Calificación Detallada'!C157</f>
        <v>0</v>
      </c>
      <c r="D9" s="194">
        <f>'Calificación Detallada'!D157</f>
        <v>0</v>
      </c>
      <c r="E9" s="195">
        <f>'Calificación Detallada'!E157</f>
        <v>0</v>
      </c>
      <c r="F9" s="18"/>
      <c r="G9" s="13"/>
      <c r="H9" s="67"/>
    </row>
    <row r="10" spans="1:8" ht="12.75" customHeight="1">
      <c r="A10" s="184"/>
      <c r="B10" s="192" t="s">
        <v>70</v>
      </c>
      <c r="C10" s="193">
        <f>'Calificación Detallada'!C190</f>
        <v>0</v>
      </c>
      <c r="D10" s="194">
        <f>'Calificación Detallada'!D190</f>
        <v>0</v>
      </c>
      <c r="E10" s="195">
        <f>'Calificación Detallada'!E190</f>
        <v>0</v>
      </c>
      <c r="F10" s="18"/>
      <c r="G10" s="13"/>
      <c r="H10" s="67"/>
    </row>
    <row r="11" spans="1:8" ht="13.5" customHeight="1">
      <c r="A11" s="184"/>
      <c r="B11" s="196" t="s">
        <v>81</v>
      </c>
      <c r="C11" s="197">
        <f>'Calificación Detallada'!C217</f>
        <v>0</v>
      </c>
      <c r="D11" s="198">
        <f>'Calificación Detallada'!D217</f>
        <v>0</v>
      </c>
      <c r="E11" s="199">
        <f>'Calificación Detallada'!E217</f>
        <v>0</v>
      </c>
      <c r="F11" s="18"/>
      <c r="G11" s="13"/>
      <c r="H11" s="67"/>
    </row>
    <row r="12" spans="1:8" ht="12.75" customHeight="1">
      <c r="A12" s="183"/>
      <c r="B12" s="58"/>
      <c r="C12" s="58"/>
      <c r="D12" s="58"/>
      <c r="E12" s="58"/>
      <c r="F12" s="13"/>
      <c r="G12" s="13"/>
      <c r="H12" s="67"/>
    </row>
    <row r="13" spans="1:8" ht="12.75" customHeight="1">
      <c r="A13" s="183"/>
      <c r="B13" s="12"/>
      <c r="C13" s="12"/>
      <c r="D13" s="12"/>
      <c r="E13" s="12"/>
      <c r="F13" s="13"/>
      <c r="G13" s="13"/>
      <c r="H13" s="67"/>
    </row>
    <row r="14" spans="1:8" ht="12.75" customHeight="1">
      <c r="A14" s="183"/>
      <c r="B14" s="12"/>
      <c r="C14" s="12"/>
      <c r="D14" s="12"/>
      <c r="E14" s="12"/>
      <c r="F14" s="13"/>
      <c r="G14" s="13"/>
      <c r="H14" s="67"/>
    </row>
    <row r="15" spans="1:8" ht="12.75" customHeight="1">
      <c r="A15" s="183"/>
      <c r="B15" s="12"/>
      <c r="C15" s="12"/>
      <c r="D15" s="12"/>
      <c r="E15" s="12"/>
      <c r="F15" s="13"/>
      <c r="G15" s="13"/>
      <c r="H15" s="67"/>
    </row>
    <row r="16" spans="1:8" ht="12.75" customHeight="1">
      <c r="A16" s="183"/>
      <c r="B16" s="12"/>
      <c r="C16" s="12"/>
      <c r="D16" s="12"/>
      <c r="E16" s="12"/>
      <c r="F16" s="13"/>
      <c r="G16" s="13"/>
      <c r="H16" s="67"/>
    </row>
    <row r="17" spans="1:8" ht="12.75" customHeight="1">
      <c r="A17" s="183"/>
      <c r="B17" s="12"/>
      <c r="C17" s="12"/>
      <c r="D17" s="12"/>
      <c r="E17" s="12"/>
      <c r="F17" s="13"/>
      <c r="G17" s="13"/>
      <c r="H17" s="67"/>
    </row>
    <row r="18" spans="1:8" ht="12.75" customHeight="1">
      <c r="A18" s="183"/>
      <c r="B18" s="12"/>
      <c r="C18" s="12"/>
      <c r="D18" s="12"/>
      <c r="E18" s="12"/>
      <c r="F18" s="13"/>
      <c r="G18" s="13"/>
      <c r="H18" s="67"/>
    </row>
    <row r="19" spans="1:8" ht="12.75" customHeight="1">
      <c r="A19" s="183"/>
      <c r="B19" s="12"/>
      <c r="C19" s="12"/>
      <c r="D19" s="12"/>
      <c r="E19" s="12"/>
      <c r="F19" s="13"/>
      <c r="G19" s="13"/>
      <c r="H19" s="67"/>
    </row>
    <row r="20" spans="1:8" ht="12.75" customHeight="1">
      <c r="A20" s="183"/>
      <c r="B20" s="12"/>
      <c r="C20" s="12"/>
      <c r="D20" s="12"/>
      <c r="E20" s="12"/>
      <c r="F20" s="13"/>
      <c r="G20" s="13"/>
      <c r="H20" s="67"/>
    </row>
    <row r="21" spans="1:8" ht="12.75" customHeight="1">
      <c r="A21" s="183"/>
      <c r="B21" s="12"/>
      <c r="C21" s="12"/>
      <c r="D21" s="12"/>
      <c r="E21" s="12"/>
      <c r="F21" s="13"/>
      <c r="G21" s="13"/>
      <c r="H21" s="67"/>
    </row>
    <row r="22" spans="1:8" ht="12.75" customHeight="1">
      <c r="A22" s="183"/>
      <c r="B22" s="12"/>
      <c r="C22" s="12"/>
      <c r="D22" s="12"/>
      <c r="E22" s="12"/>
      <c r="F22" s="13"/>
      <c r="G22" s="13"/>
      <c r="H22" s="67"/>
    </row>
    <row r="23" spans="1:8" ht="12.75" customHeight="1">
      <c r="A23" s="183"/>
      <c r="B23" s="12"/>
      <c r="C23" s="12"/>
      <c r="D23" s="12"/>
      <c r="E23" s="12"/>
      <c r="F23" s="13"/>
      <c r="G23" s="13"/>
      <c r="H23" s="67"/>
    </row>
    <row r="24" spans="1:8" ht="12.75" customHeight="1">
      <c r="A24" s="183"/>
      <c r="B24" s="12"/>
      <c r="C24" s="12"/>
      <c r="D24" s="12"/>
      <c r="E24" s="12"/>
      <c r="F24" s="13"/>
      <c r="G24" s="13"/>
      <c r="H24" s="67"/>
    </row>
    <row r="25" spans="1:8" ht="12.75" customHeight="1">
      <c r="A25" s="183"/>
      <c r="B25" s="12"/>
      <c r="C25" s="12"/>
      <c r="D25" s="12"/>
      <c r="E25" s="12"/>
      <c r="F25" s="13"/>
      <c r="G25" s="13"/>
      <c r="H25" s="67"/>
    </row>
    <row r="26" spans="1:8" ht="12.75" customHeight="1">
      <c r="A26" s="183"/>
      <c r="B26" s="12"/>
      <c r="C26" s="12"/>
      <c r="D26" s="12"/>
      <c r="E26" s="12"/>
      <c r="F26" s="13"/>
      <c r="G26" s="13"/>
      <c r="H26" s="67"/>
    </row>
    <row r="27" spans="1:8" ht="12.75" customHeight="1">
      <c r="A27" s="183"/>
      <c r="B27" s="12"/>
      <c r="C27" s="12"/>
      <c r="D27" s="12"/>
      <c r="E27" s="12"/>
      <c r="F27" s="13"/>
      <c r="G27" s="13"/>
      <c r="H27" s="67"/>
    </row>
    <row r="28" spans="1:8" ht="12.75" customHeight="1">
      <c r="A28" s="183"/>
      <c r="B28" s="12"/>
      <c r="C28" s="12"/>
      <c r="D28" s="12"/>
      <c r="E28" s="12"/>
      <c r="F28" s="13"/>
      <c r="G28" s="13"/>
      <c r="H28" s="67"/>
    </row>
    <row r="29" spans="1:8" ht="12.75" customHeight="1">
      <c r="A29" s="183"/>
      <c r="B29" s="12"/>
      <c r="C29" s="12"/>
      <c r="D29" s="12"/>
      <c r="E29" s="12"/>
      <c r="F29" s="13"/>
      <c r="G29" s="13"/>
      <c r="H29" s="67"/>
    </row>
    <row r="30" spans="1:8" ht="12.75" customHeight="1">
      <c r="A30" s="183"/>
      <c r="B30" s="12"/>
      <c r="C30" s="12"/>
      <c r="D30" s="12"/>
      <c r="E30" s="12"/>
      <c r="F30" s="13"/>
      <c r="G30" s="13"/>
      <c r="H30" s="67"/>
    </row>
    <row r="31" spans="1:8" ht="12.75" customHeight="1">
      <c r="A31" s="183"/>
      <c r="B31" s="12"/>
      <c r="C31" s="12"/>
      <c r="D31" s="12"/>
      <c r="E31" s="12"/>
      <c r="F31" s="13"/>
      <c r="G31" s="13"/>
      <c r="H31" s="67"/>
    </row>
    <row r="32" spans="1:8" ht="12.75" customHeight="1">
      <c r="A32" s="183"/>
      <c r="B32" s="12"/>
      <c r="C32" s="12"/>
      <c r="D32" s="12"/>
      <c r="E32" s="12"/>
      <c r="F32" s="13"/>
      <c r="G32" s="13"/>
      <c r="H32" s="67"/>
    </row>
    <row r="33" spans="1:8" ht="12.75" customHeight="1">
      <c r="A33" s="183"/>
      <c r="B33" s="12"/>
      <c r="C33" s="12"/>
      <c r="D33" s="12"/>
      <c r="E33" s="12"/>
      <c r="F33" s="13"/>
      <c r="G33" s="13"/>
      <c r="H33" s="67"/>
    </row>
    <row r="34" spans="1:8" ht="12.75" customHeight="1">
      <c r="A34" s="183"/>
      <c r="B34" s="12"/>
      <c r="C34" s="12"/>
      <c r="D34" s="12"/>
      <c r="E34" s="12"/>
      <c r="F34" s="13"/>
      <c r="G34" s="13"/>
      <c r="H34" s="67"/>
    </row>
    <row r="35" spans="1:8" ht="12.75" customHeight="1">
      <c r="A35" s="183"/>
      <c r="B35" s="12"/>
      <c r="C35" s="12"/>
      <c r="D35" s="12"/>
      <c r="E35" s="12"/>
      <c r="F35" s="13"/>
      <c r="G35" s="13"/>
      <c r="H35" s="67"/>
    </row>
    <row r="36" spans="1:8" ht="12.75" customHeight="1">
      <c r="A36" s="183"/>
      <c r="B36" s="12"/>
      <c r="C36" s="12"/>
      <c r="D36" s="12"/>
      <c r="E36" s="12"/>
      <c r="F36" s="13"/>
      <c r="G36" s="13"/>
      <c r="H36" s="67"/>
    </row>
    <row r="37" spans="1:8" ht="12.75" customHeight="1">
      <c r="A37" s="183"/>
      <c r="B37" s="12"/>
      <c r="C37" s="12"/>
      <c r="D37" s="12"/>
      <c r="E37" s="12"/>
      <c r="F37" s="13"/>
      <c r="G37" s="13"/>
      <c r="H37" s="67"/>
    </row>
    <row r="38" spans="1:8" ht="12.75" customHeight="1">
      <c r="A38" s="183"/>
      <c r="B38" s="12"/>
      <c r="C38" s="12"/>
      <c r="D38" s="12"/>
      <c r="E38" s="12"/>
      <c r="F38" s="13"/>
      <c r="G38" s="13"/>
      <c r="H38" s="67"/>
    </row>
    <row r="39" spans="1:8" ht="12.75" customHeight="1">
      <c r="A39" s="183"/>
      <c r="B39" s="12"/>
      <c r="C39" s="12"/>
      <c r="D39" s="12"/>
      <c r="E39" s="12"/>
      <c r="F39" s="13"/>
      <c r="G39" s="13"/>
      <c r="H39" s="67"/>
    </row>
    <row r="40" spans="1:8" ht="12.75" customHeight="1">
      <c r="A40" s="183"/>
      <c r="B40" s="12"/>
      <c r="C40" s="12"/>
      <c r="D40" s="12"/>
      <c r="E40" s="12"/>
      <c r="F40" s="13"/>
      <c r="G40" s="13"/>
      <c r="H40" s="67"/>
    </row>
    <row r="41" spans="1:8" ht="12.75" customHeight="1">
      <c r="A41" s="183"/>
      <c r="B41" s="12"/>
      <c r="C41" s="12"/>
      <c r="D41" s="12"/>
      <c r="E41" s="12"/>
      <c r="F41" s="13"/>
      <c r="G41" s="13"/>
      <c r="H41" s="67"/>
    </row>
    <row r="42" spans="1:8" ht="12.75" customHeight="1">
      <c r="A42" s="183"/>
      <c r="B42" s="12"/>
      <c r="C42" s="12"/>
      <c r="D42" s="12"/>
      <c r="E42" s="12"/>
      <c r="F42" s="13"/>
      <c r="G42" s="13"/>
      <c r="H42" s="67"/>
    </row>
    <row r="43" spans="1:8" ht="12.75" customHeight="1">
      <c r="A43" s="183"/>
      <c r="B43" s="12"/>
      <c r="C43" s="12"/>
      <c r="D43" s="12"/>
      <c r="E43" s="12"/>
      <c r="F43" s="13"/>
      <c r="G43" s="13"/>
      <c r="H43" s="67"/>
    </row>
    <row r="44" spans="1:8" ht="12.75" customHeight="1">
      <c r="A44" s="183"/>
      <c r="B44" s="12"/>
      <c r="C44" s="12"/>
      <c r="D44" s="12"/>
      <c r="E44" s="12"/>
      <c r="F44" s="13"/>
      <c r="G44" s="13"/>
      <c r="H44" s="67"/>
    </row>
    <row r="45" spans="1:8" ht="12.75" customHeight="1">
      <c r="A45" s="183"/>
      <c r="B45" s="12"/>
      <c r="C45" s="12"/>
      <c r="D45" s="12"/>
      <c r="E45" s="12"/>
      <c r="F45" s="13"/>
      <c r="G45" s="13"/>
      <c r="H45" s="67"/>
    </row>
    <row r="46" spans="1:8" ht="12.75" customHeight="1">
      <c r="A46" s="183"/>
      <c r="B46" s="12"/>
      <c r="C46" s="12"/>
      <c r="D46" s="12"/>
      <c r="E46" s="12"/>
      <c r="F46" s="13"/>
      <c r="G46" s="13"/>
      <c r="H46" s="67"/>
    </row>
    <row r="47" spans="1:8" ht="12.75" customHeight="1">
      <c r="A47" s="183"/>
      <c r="B47" s="12"/>
      <c r="C47" s="12"/>
      <c r="D47" s="12"/>
      <c r="E47" s="12"/>
      <c r="F47" s="13"/>
      <c r="G47" s="13"/>
      <c r="H47" s="67"/>
    </row>
    <row r="48" spans="1:8" ht="12.75" customHeight="1">
      <c r="A48" s="200"/>
      <c r="B48" s="61"/>
      <c r="C48" s="61"/>
      <c r="D48" s="61"/>
      <c r="E48" s="61"/>
      <c r="F48" s="63"/>
      <c r="G48" s="63"/>
      <c r="H48" s="96"/>
    </row>
  </sheetData>
  <pageMargins left="0.75" right="0.75" top="1" bottom="1" header="0" footer="0"/>
  <pageSetup orientation="landscape"/>
  <headerFooter>
    <oddFooter>&amp;C&amp;"Helvetica Neue,Regular"&amp;12&amp;K000000&amp;P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2507"/>
  <sheetViews>
    <sheetView showGridLines="0" workbookViewId="0"/>
  </sheetViews>
  <sheetFormatPr baseColWidth="10" defaultColWidth="10.85546875" defaultRowHeight="12.75" customHeight="1"/>
  <cols>
    <col min="1" max="2" width="10.85546875" style="201" customWidth="1"/>
    <col min="3" max="3" width="15.28515625" style="201" customWidth="1"/>
    <col min="4" max="4" width="61.42578125" style="201" customWidth="1"/>
    <col min="5" max="256" width="10.85546875" style="201" customWidth="1"/>
  </cols>
  <sheetData>
    <row r="1" spans="1:7" ht="13.7" customHeight="1">
      <c r="A1" s="182"/>
      <c r="B1" s="8"/>
      <c r="C1" s="7"/>
      <c r="D1" s="7"/>
      <c r="E1" s="8"/>
      <c r="F1" s="8"/>
      <c r="G1" s="66"/>
    </row>
    <row r="2" spans="1:7" ht="20.45" customHeight="1">
      <c r="A2" s="183"/>
      <c r="B2" s="13"/>
      <c r="C2" s="377" t="s">
        <v>105</v>
      </c>
      <c r="D2" s="378"/>
      <c r="E2" s="13"/>
      <c r="F2" s="13"/>
      <c r="G2" s="67"/>
    </row>
    <row r="3" spans="1:7" ht="13.7" customHeight="1">
      <c r="A3" s="183"/>
      <c r="B3" s="13"/>
      <c r="C3" s="12"/>
      <c r="D3" s="12"/>
      <c r="E3" s="13"/>
      <c r="F3" s="13"/>
      <c r="G3" s="67"/>
    </row>
    <row r="4" spans="1:7" ht="13.7" customHeight="1">
      <c r="A4" s="183"/>
      <c r="B4" s="13"/>
      <c r="C4" s="12"/>
      <c r="D4" s="12"/>
      <c r="E4" s="13"/>
      <c r="F4" s="13"/>
      <c r="G4" s="67"/>
    </row>
    <row r="5" spans="1:7" ht="18.600000000000001" customHeight="1">
      <c r="A5" s="183"/>
      <c r="B5" s="13"/>
      <c r="C5" s="373" t="s">
        <v>438</v>
      </c>
      <c r="D5" s="374"/>
      <c r="E5" s="13"/>
      <c r="F5" s="13"/>
      <c r="G5" s="67"/>
    </row>
    <row r="6" spans="1:7" ht="13.7" customHeight="1">
      <c r="A6" s="183"/>
      <c r="B6" s="13"/>
      <c r="C6" s="12"/>
      <c r="D6" s="12"/>
      <c r="E6" s="13"/>
      <c r="F6" s="13"/>
      <c r="G6" s="67"/>
    </row>
    <row r="7" spans="1:7" ht="16.7" customHeight="1">
      <c r="A7" s="183"/>
      <c r="B7" s="13"/>
      <c r="C7" s="367" t="s">
        <v>439</v>
      </c>
      <c r="D7" s="368"/>
      <c r="E7" s="13"/>
      <c r="F7" s="13"/>
      <c r="G7" s="67"/>
    </row>
    <row r="8" spans="1:7" ht="16.7" customHeight="1">
      <c r="A8" s="183"/>
      <c r="B8" s="13"/>
      <c r="C8" s="202"/>
      <c r="D8" s="202"/>
      <c r="E8" s="13"/>
      <c r="F8" s="13"/>
      <c r="G8" s="67"/>
    </row>
    <row r="9" spans="1:7" ht="13.7" customHeight="1">
      <c r="A9" s="183"/>
      <c r="B9" s="13"/>
      <c r="C9" s="372" t="s">
        <v>440</v>
      </c>
      <c r="D9" s="370"/>
      <c r="E9" s="13"/>
      <c r="F9" s="13"/>
      <c r="G9" s="67"/>
    </row>
    <row r="10" spans="1:7" ht="14.1" customHeight="1">
      <c r="A10" s="183"/>
      <c r="B10" s="13"/>
      <c r="C10" s="11"/>
      <c r="D10" s="11"/>
      <c r="E10" s="13"/>
      <c r="F10" s="13"/>
      <c r="G10" s="67"/>
    </row>
    <row r="11" spans="1:7" ht="15.6" customHeight="1">
      <c r="A11" s="183"/>
      <c r="B11" s="203"/>
      <c r="C11" s="204" t="s">
        <v>441</v>
      </c>
      <c r="D11" s="205" t="s">
        <v>442</v>
      </c>
      <c r="E11" s="18"/>
      <c r="F11" s="13"/>
      <c r="G11" s="67"/>
    </row>
    <row r="12" spans="1:7" ht="15.6" customHeight="1">
      <c r="A12" s="183"/>
      <c r="B12" s="203"/>
      <c r="C12" s="206" t="s">
        <v>443</v>
      </c>
      <c r="D12" s="207" t="s">
        <v>444</v>
      </c>
      <c r="E12" s="18"/>
      <c r="F12" s="13"/>
      <c r="G12" s="67"/>
    </row>
    <row r="13" spans="1:7" ht="27.6" customHeight="1">
      <c r="A13" s="183"/>
      <c r="B13" s="203"/>
      <c r="C13" s="206" t="s">
        <v>445</v>
      </c>
      <c r="D13" s="207" t="s">
        <v>446</v>
      </c>
      <c r="E13" s="18"/>
      <c r="F13" s="13"/>
      <c r="G13" s="67"/>
    </row>
    <row r="14" spans="1:7" ht="15" customHeight="1">
      <c r="A14" s="183"/>
      <c r="B14" s="203"/>
      <c r="C14" s="363" t="s">
        <v>447</v>
      </c>
      <c r="D14" s="208" t="s">
        <v>448</v>
      </c>
      <c r="E14" s="18"/>
      <c r="F14" s="13"/>
      <c r="G14" s="67"/>
    </row>
    <row r="15" spans="1:7" ht="14.45" customHeight="1">
      <c r="A15" s="183"/>
      <c r="B15" s="203"/>
      <c r="C15" s="366"/>
      <c r="D15" s="209" t="s">
        <v>449</v>
      </c>
      <c r="E15" s="18"/>
      <c r="F15" s="13"/>
      <c r="G15" s="67"/>
    </row>
    <row r="16" spans="1:7" ht="15" customHeight="1">
      <c r="A16" s="183"/>
      <c r="B16" s="203"/>
      <c r="C16" s="365"/>
      <c r="D16" s="210" t="s">
        <v>450</v>
      </c>
      <c r="E16" s="18"/>
      <c r="F16" s="13"/>
      <c r="G16" s="67"/>
    </row>
    <row r="17" spans="1:7" ht="15" customHeight="1">
      <c r="A17" s="183"/>
      <c r="B17" s="203"/>
      <c r="C17" s="363" t="s">
        <v>451</v>
      </c>
      <c r="D17" s="208" t="s">
        <v>452</v>
      </c>
      <c r="E17" s="18"/>
      <c r="F17" s="13"/>
      <c r="G17" s="67"/>
    </row>
    <row r="18" spans="1:7" ht="15" customHeight="1">
      <c r="A18" s="183"/>
      <c r="B18" s="203"/>
      <c r="C18" s="365"/>
      <c r="D18" s="210" t="s">
        <v>453</v>
      </c>
      <c r="E18" s="18"/>
      <c r="F18" s="13"/>
      <c r="G18" s="67"/>
    </row>
    <row r="19" spans="1:7" ht="15.6" customHeight="1">
      <c r="A19" s="183"/>
      <c r="B19" s="203"/>
      <c r="C19" s="206" t="s">
        <v>454</v>
      </c>
      <c r="D19" s="207" t="s">
        <v>455</v>
      </c>
      <c r="E19" s="18"/>
      <c r="F19" s="13"/>
      <c r="G19" s="67"/>
    </row>
    <row r="20" spans="1:7" ht="15" customHeight="1">
      <c r="A20" s="183"/>
      <c r="B20" s="203"/>
      <c r="C20" s="363" t="s">
        <v>456</v>
      </c>
      <c r="D20" s="208" t="s">
        <v>457</v>
      </c>
      <c r="E20" s="18"/>
      <c r="F20" s="13"/>
      <c r="G20" s="67"/>
    </row>
    <row r="21" spans="1:7" ht="14.45" customHeight="1">
      <c r="A21" s="183"/>
      <c r="B21" s="203"/>
      <c r="C21" s="366"/>
      <c r="D21" s="209" t="s">
        <v>458</v>
      </c>
      <c r="E21" s="18"/>
      <c r="F21" s="13"/>
      <c r="G21" s="67"/>
    </row>
    <row r="22" spans="1:7" ht="15" customHeight="1">
      <c r="A22" s="183"/>
      <c r="B22" s="203"/>
      <c r="C22" s="365"/>
      <c r="D22" s="210" t="s">
        <v>459</v>
      </c>
      <c r="E22" s="18"/>
      <c r="F22" s="13"/>
      <c r="G22" s="67"/>
    </row>
    <row r="23" spans="1:7" ht="15" customHeight="1">
      <c r="A23" s="183"/>
      <c r="B23" s="203"/>
      <c r="C23" s="363" t="s">
        <v>460</v>
      </c>
      <c r="D23" s="208" t="s">
        <v>461</v>
      </c>
      <c r="E23" s="18"/>
      <c r="F23" s="13"/>
      <c r="G23" s="67"/>
    </row>
    <row r="24" spans="1:7" ht="14.45" customHeight="1">
      <c r="A24" s="183"/>
      <c r="B24" s="203"/>
      <c r="C24" s="366"/>
      <c r="D24" s="209" t="s">
        <v>462</v>
      </c>
      <c r="E24" s="18"/>
      <c r="F24" s="13"/>
      <c r="G24" s="67"/>
    </row>
    <row r="25" spans="1:7" ht="14.45" customHeight="1">
      <c r="A25" s="183"/>
      <c r="B25" s="203"/>
      <c r="C25" s="366"/>
      <c r="D25" s="209" t="s">
        <v>463</v>
      </c>
      <c r="E25" s="18"/>
      <c r="F25" s="13"/>
      <c r="G25" s="67"/>
    </row>
    <row r="26" spans="1:7" ht="15" customHeight="1">
      <c r="A26" s="183"/>
      <c r="B26" s="203"/>
      <c r="C26" s="365"/>
      <c r="D26" s="210" t="s">
        <v>464</v>
      </c>
      <c r="E26" s="18"/>
      <c r="F26" s="13"/>
      <c r="G26" s="67"/>
    </row>
    <row r="27" spans="1:7" ht="15" customHeight="1">
      <c r="A27" s="183"/>
      <c r="B27" s="203"/>
      <c r="C27" s="363" t="s">
        <v>465</v>
      </c>
      <c r="D27" s="208" t="s">
        <v>466</v>
      </c>
      <c r="E27" s="18"/>
      <c r="F27" s="13"/>
      <c r="G27" s="67"/>
    </row>
    <row r="28" spans="1:7" ht="15" customHeight="1">
      <c r="A28" s="183"/>
      <c r="B28" s="203"/>
      <c r="C28" s="365"/>
      <c r="D28" s="210" t="s">
        <v>467</v>
      </c>
      <c r="E28" s="18"/>
      <c r="F28" s="13"/>
      <c r="G28" s="67"/>
    </row>
    <row r="29" spans="1:7" ht="15" customHeight="1">
      <c r="A29" s="183"/>
      <c r="B29" s="203"/>
      <c r="C29" s="363" t="s">
        <v>468</v>
      </c>
      <c r="D29" s="208" t="s">
        <v>469</v>
      </c>
      <c r="E29" s="18"/>
      <c r="F29" s="13"/>
      <c r="G29" s="67"/>
    </row>
    <row r="30" spans="1:7" ht="15" customHeight="1">
      <c r="A30" s="183"/>
      <c r="B30" s="203"/>
      <c r="C30" s="364"/>
      <c r="D30" s="211" t="s">
        <v>470</v>
      </c>
      <c r="E30" s="18"/>
      <c r="F30" s="13"/>
      <c r="G30" s="67"/>
    </row>
    <row r="31" spans="1:7" ht="14.1" customHeight="1">
      <c r="A31" s="183"/>
      <c r="B31" s="13"/>
      <c r="C31" s="58"/>
      <c r="D31" s="58"/>
      <c r="E31" s="13"/>
      <c r="F31" s="13"/>
      <c r="G31" s="67"/>
    </row>
    <row r="32" spans="1:7" ht="13.7" customHeight="1">
      <c r="A32" s="183"/>
      <c r="B32" s="369" t="s">
        <v>471</v>
      </c>
      <c r="C32" s="370"/>
      <c r="D32" s="370"/>
      <c r="E32" s="371"/>
      <c r="F32" s="13"/>
      <c r="G32" s="67"/>
    </row>
    <row r="33" spans="1:7" ht="14.1" customHeight="1">
      <c r="A33" s="183"/>
      <c r="B33" s="13"/>
      <c r="C33" s="11"/>
      <c r="D33" s="11"/>
      <c r="E33" s="13"/>
      <c r="F33" s="13"/>
      <c r="G33" s="67"/>
    </row>
    <row r="34" spans="1:7" ht="15.6" customHeight="1">
      <c r="A34" s="183"/>
      <c r="B34" s="203"/>
      <c r="C34" s="204" t="s">
        <v>441</v>
      </c>
      <c r="D34" s="205" t="s">
        <v>472</v>
      </c>
      <c r="E34" s="18"/>
      <c r="F34" s="13"/>
      <c r="G34" s="67"/>
    </row>
    <row r="35" spans="1:7" ht="15.6" customHeight="1">
      <c r="A35" s="183"/>
      <c r="B35" s="203"/>
      <c r="C35" s="206" t="s">
        <v>443</v>
      </c>
      <c r="D35" s="207" t="s">
        <v>473</v>
      </c>
      <c r="E35" s="18"/>
      <c r="F35" s="13"/>
      <c r="G35" s="67"/>
    </row>
    <row r="36" spans="1:7" ht="39.6" customHeight="1">
      <c r="A36" s="183"/>
      <c r="B36" s="203"/>
      <c r="C36" s="206" t="s">
        <v>445</v>
      </c>
      <c r="D36" s="207" t="s">
        <v>474</v>
      </c>
      <c r="E36" s="18"/>
      <c r="F36" s="13"/>
      <c r="G36" s="67"/>
    </row>
    <row r="37" spans="1:7" ht="15" customHeight="1">
      <c r="A37" s="183"/>
      <c r="B37" s="203"/>
      <c r="C37" s="363" t="s">
        <v>447</v>
      </c>
      <c r="D37" s="208" t="s">
        <v>448</v>
      </c>
      <c r="E37" s="18"/>
      <c r="F37" s="13"/>
      <c r="G37" s="67"/>
    </row>
    <row r="38" spans="1:7" ht="14.45" customHeight="1">
      <c r="A38" s="183"/>
      <c r="B38" s="203"/>
      <c r="C38" s="366"/>
      <c r="D38" s="209" t="s">
        <v>475</v>
      </c>
      <c r="E38" s="18"/>
      <c r="F38" s="13"/>
      <c r="G38" s="67"/>
    </row>
    <row r="39" spans="1:7" ht="15" customHeight="1">
      <c r="A39" s="183"/>
      <c r="B39" s="203"/>
      <c r="C39" s="365"/>
      <c r="D39" s="210" t="s">
        <v>450</v>
      </c>
      <c r="E39" s="18"/>
      <c r="F39" s="13"/>
      <c r="G39" s="67"/>
    </row>
    <row r="40" spans="1:7" ht="15" customHeight="1">
      <c r="A40" s="183"/>
      <c r="B40" s="203"/>
      <c r="C40" s="363" t="s">
        <v>451</v>
      </c>
      <c r="D40" s="208" t="s">
        <v>452</v>
      </c>
      <c r="E40" s="18"/>
      <c r="F40" s="13"/>
      <c r="G40" s="67"/>
    </row>
    <row r="41" spans="1:7" ht="15" customHeight="1">
      <c r="A41" s="183"/>
      <c r="B41" s="203"/>
      <c r="C41" s="365"/>
      <c r="D41" s="210" t="s">
        <v>476</v>
      </c>
      <c r="E41" s="18"/>
      <c r="F41" s="13"/>
      <c r="G41" s="67"/>
    </row>
    <row r="42" spans="1:7" ht="15.6" customHeight="1">
      <c r="A42" s="183"/>
      <c r="B42" s="203"/>
      <c r="C42" s="206" t="s">
        <v>454</v>
      </c>
      <c r="D42" s="207" t="s">
        <v>477</v>
      </c>
      <c r="E42" s="18"/>
      <c r="F42" s="13"/>
      <c r="G42" s="67"/>
    </row>
    <row r="43" spans="1:7" ht="15" customHeight="1">
      <c r="A43" s="183"/>
      <c r="B43" s="203"/>
      <c r="C43" s="363" t="s">
        <v>456</v>
      </c>
      <c r="D43" s="208" t="s">
        <v>457</v>
      </c>
      <c r="E43" s="18"/>
      <c r="F43" s="13"/>
      <c r="G43" s="67"/>
    </row>
    <row r="44" spans="1:7" ht="14.45" customHeight="1">
      <c r="A44" s="183"/>
      <c r="B44" s="203"/>
      <c r="C44" s="366"/>
      <c r="D44" s="209" t="s">
        <v>458</v>
      </c>
      <c r="E44" s="18"/>
      <c r="F44" s="13"/>
      <c r="G44" s="67"/>
    </row>
    <row r="45" spans="1:7" ht="15" customHeight="1">
      <c r="A45" s="183"/>
      <c r="B45" s="203"/>
      <c r="C45" s="365"/>
      <c r="D45" s="210" t="s">
        <v>459</v>
      </c>
      <c r="E45" s="18"/>
      <c r="F45" s="13"/>
      <c r="G45" s="67"/>
    </row>
    <row r="46" spans="1:7" ht="15" customHeight="1">
      <c r="A46" s="183"/>
      <c r="B46" s="203"/>
      <c r="C46" s="363" t="s">
        <v>460</v>
      </c>
      <c r="D46" s="208" t="s">
        <v>478</v>
      </c>
      <c r="E46" s="18"/>
      <c r="F46" s="13"/>
      <c r="G46" s="67"/>
    </row>
    <row r="47" spans="1:7" ht="15" customHeight="1">
      <c r="A47" s="183"/>
      <c r="B47" s="203"/>
      <c r="C47" s="365"/>
      <c r="D47" s="210" t="s">
        <v>479</v>
      </c>
      <c r="E47" s="18"/>
      <c r="F47" s="13"/>
      <c r="G47" s="67"/>
    </row>
    <row r="48" spans="1:7" ht="15" customHeight="1">
      <c r="A48" s="183"/>
      <c r="B48" s="203"/>
      <c r="C48" s="363" t="s">
        <v>465</v>
      </c>
      <c r="D48" s="208" t="s">
        <v>480</v>
      </c>
      <c r="E48" s="18"/>
      <c r="F48" s="13"/>
      <c r="G48" s="67"/>
    </row>
    <row r="49" spans="1:7" ht="14.45" customHeight="1">
      <c r="A49" s="183"/>
      <c r="B49" s="203"/>
      <c r="C49" s="366"/>
      <c r="D49" s="209" t="s">
        <v>481</v>
      </c>
      <c r="E49" s="18"/>
      <c r="F49" s="13"/>
      <c r="G49" s="67"/>
    </row>
    <row r="50" spans="1:7" ht="14.45" customHeight="1">
      <c r="A50" s="183"/>
      <c r="B50" s="203"/>
      <c r="C50" s="366"/>
      <c r="D50" s="209" t="s">
        <v>482</v>
      </c>
      <c r="E50" s="18"/>
      <c r="F50" s="13"/>
      <c r="G50" s="67"/>
    </row>
    <row r="51" spans="1:7" ht="14.45" customHeight="1">
      <c r="A51" s="183"/>
      <c r="B51" s="203"/>
      <c r="C51" s="366"/>
      <c r="D51" s="209" t="s">
        <v>483</v>
      </c>
      <c r="E51" s="18"/>
      <c r="F51" s="13"/>
      <c r="G51" s="67"/>
    </row>
    <row r="52" spans="1:7" ht="15" customHeight="1">
      <c r="A52" s="183"/>
      <c r="B52" s="203"/>
      <c r="C52" s="365"/>
      <c r="D52" s="210" t="s">
        <v>484</v>
      </c>
      <c r="E52" s="18"/>
      <c r="F52" s="13"/>
      <c r="G52" s="67"/>
    </row>
    <row r="53" spans="1:7" ht="15" customHeight="1">
      <c r="A53" s="183"/>
      <c r="B53" s="203"/>
      <c r="C53" s="363" t="s">
        <v>468</v>
      </c>
      <c r="D53" s="208" t="s">
        <v>485</v>
      </c>
      <c r="E53" s="18"/>
      <c r="F53" s="13"/>
      <c r="G53" s="67"/>
    </row>
    <row r="54" spans="1:7" ht="15" customHeight="1">
      <c r="A54" s="183"/>
      <c r="B54" s="203"/>
      <c r="C54" s="364"/>
      <c r="D54" s="211" t="s">
        <v>486</v>
      </c>
      <c r="E54" s="18"/>
      <c r="F54" s="13"/>
      <c r="G54" s="67"/>
    </row>
    <row r="55" spans="1:7" ht="14.1" customHeight="1">
      <c r="A55" s="183"/>
      <c r="B55" s="13"/>
      <c r="C55" s="58"/>
      <c r="D55" s="58"/>
      <c r="E55" s="13"/>
      <c r="F55" s="13"/>
      <c r="G55" s="67"/>
    </row>
    <row r="56" spans="1:7" ht="13.7" customHeight="1">
      <c r="A56" s="183"/>
      <c r="B56" s="13"/>
      <c r="C56" s="372" t="s">
        <v>487</v>
      </c>
      <c r="D56" s="370"/>
      <c r="E56" s="13"/>
      <c r="F56" s="13"/>
      <c r="G56" s="67"/>
    </row>
    <row r="57" spans="1:7" ht="14.1" customHeight="1">
      <c r="A57" s="183"/>
      <c r="B57" s="13"/>
      <c r="C57" s="11"/>
      <c r="D57" s="11"/>
      <c r="E57" s="13"/>
      <c r="F57" s="13"/>
      <c r="G57" s="67"/>
    </row>
    <row r="58" spans="1:7" ht="15.6" customHeight="1">
      <c r="A58" s="183"/>
      <c r="B58" s="203"/>
      <c r="C58" s="204" t="s">
        <v>441</v>
      </c>
      <c r="D58" s="205" t="s">
        <v>488</v>
      </c>
      <c r="E58" s="18"/>
      <c r="F58" s="13"/>
      <c r="G58" s="67"/>
    </row>
    <row r="59" spans="1:7" ht="15.6" customHeight="1">
      <c r="A59" s="183"/>
      <c r="B59" s="203"/>
      <c r="C59" s="206" t="s">
        <v>443</v>
      </c>
      <c r="D59" s="207" t="s">
        <v>489</v>
      </c>
      <c r="E59" s="18"/>
      <c r="F59" s="13"/>
      <c r="G59" s="67"/>
    </row>
    <row r="60" spans="1:7" ht="27.6" customHeight="1">
      <c r="A60" s="183"/>
      <c r="B60" s="203"/>
      <c r="C60" s="206" t="s">
        <v>445</v>
      </c>
      <c r="D60" s="207" t="s">
        <v>490</v>
      </c>
      <c r="E60" s="18"/>
      <c r="F60" s="13"/>
      <c r="G60" s="67"/>
    </row>
    <row r="61" spans="1:7" ht="15" customHeight="1">
      <c r="A61" s="183"/>
      <c r="B61" s="203"/>
      <c r="C61" s="363" t="s">
        <v>447</v>
      </c>
      <c r="D61" s="208" t="s">
        <v>448</v>
      </c>
      <c r="E61" s="18"/>
      <c r="F61" s="13"/>
      <c r="G61" s="67"/>
    </row>
    <row r="62" spans="1:7" ht="14.45" customHeight="1">
      <c r="A62" s="183"/>
      <c r="B62" s="203"/>
      <c r="C62" s="366"/>
      <c r="D62" s="209" t="s">
        <v>491</v>
      </c>
      <c r="E62" s="18"/>
      <c r="F62" s="13"/>
      <c r="G62" s="67"/>
    </row>
    <row r="63" spans="1:7" ht="15" customHeight="1">
      <c r="A63" s="183"/>
      <c r="B63" s="203"/>
      <c r="C63" s="365"/>
      <c r="D63" s="210" t="s">
        <v>492</v>
      </c>
      <c r="E63" s="18"/>
      <c r="F63" s="13"/>
      <c r="G63" s="67"/>
    </row>
    <row r="64" spans="1:7" ht="15" customHeight="1">
      <c r="A64" s="183"/>
      <c r="B64" s="203"/>
      <c r="C64" s="363" t="s">
        <v>451</v>
      </c>
      <c r="D64" s="208" t="s">
        <v>452</v>
      </c>
      <c r="E64" s="18"/>
      <c r="F64" s="13"/>
      <c r="G64" s="67"/>
    </row>
    <row r="65" spans="1:7" ht="15" customHeight="1">
      <c r="A65" s="183"/>
      <c r="B65" s="203"/>
      <c r="C65" s="365"/>
      <c r="D65" s="210" t="s">
        <v>493</v>
      </c>
      <c r="E65" s="18"/>
      <c r="F65" s="13"/>
      <c r="G65" s="67"/>
    </row>
    <row r="66" spans="1:7" ht="15.6" customHeight="1">
      <c r="A66" s="183"/>
      <c r="B66" s="203"/>
      <c r="C66" s="206" t="s">
        <v>454</v>
      </c>
      <c r="D66" s="207" t="s">
        <v>455</v>
      </c>
      <c r="E66" s="18"/>
      <c r="F66" s="13"/>
      <c r="G66" s="67"/>
    </row>
    <row r="67" spans="1:7" ht="15" customHeight="1">
      <c r="A67" s="183"/>
      <c r="B67" s="203"/>
      <c r="C67" s="363" t="s">
        <v>456</v>
      </c>
      <c r="D67" s="208" t="s">
        <v>457</v>
      </c>
      <c r="E67" s="18"/>
      <c r="F67" s="13"/>
      <c r="G67" s="67"/>
    </row>
    <row r="68" spans="1:7" ht="14.45" customHeight="1">
      <c r="A68" s="183"/>
      <c r="B68" s="203"/>
      <c r="C68" s="366"/>
      <c r="D68" s="209" t="s">
        <v>458</v>
      </c>
      <c r="E68" s="18"/>
      <c r="F68" s="13"/>
      <c r="G68" s="67"/>
    </row>
    <row r="69" spans="1:7" ht="15" customHeight="1">
      <c r="A69" s="183"/>
      <c r="B69" s="203"/>
      <c r="C69" s="365"/>
      <c r="D69" s="210" t="s">
        <v>459</v>
      </c>
      <c r="E69" s="18"/>
      <c r="F69" s="13"/>
      <c r="G69" s="67"/>
    </row>
    <row r="70" spans="1:7" ht="15" customHeight="1">
      <c r="A70" s="183"/>
      <c r="B70" s="203"/>
      <c r="C70" s="363" t="s">
        <v>460</v>
      </c>
      <c r="D70" s="208" t="s">
        <v>494</v>
      </c>
      <c r="E70" s="18"/>
      <c r="F70" s="13"/>
      <c r="G70" s="67"/>
    </row>
    <row r="71" spans="1:7" ht="15" customHeight="1">
      <c r="A71" s="183"/>
      <c r="B71" s="203"/>
      <c r="C71" s="365"/>
      <c r="D71" s="210" t="s">
        <v>495</v>
      </c>
      <c r="E71" s="18"/>
      <c r="F71" s="13"/>
      <c r="G71" s="67"/>
    </row>
    <row r="72" spans="1:7" ht="15" customHeight="1">
      <c r="A72" s="183"/>
      <c r="B72" s="203"/>
      <c r="C72" s="363" t="s">
        <v>465</v>
      </c>
      <c r="D72" s="208" t="s">
        <v>480</v>
      </c>
      <c r="E72" s="18"/>
      <c r="F72" s="13"/>
      <c r="G72" s="67"/>
    </row>
    <row r="73" spans="1:7" ht="14.45" customHeight="1">
      <c r="A73" s="183"/>
      <c r="B73" s="203"/>
      <c r="C73" s="366"/>
      <c r="D73" s="209" t="s">
        <v>481</v>
      </c>
      <c r="E73" s="18"/>
      <c r="F73" s="13"/>
      <c r="G73" s="67"/>
    </row>
    <row r="74" spans="1:7" ht="15" customHeight="1">
      <c r="A74" s="183"/>
      <c r="B74" s="203"/>
      <c r="C74" s="365"/>
      <c r="D74" s="210" t="s">
        <v>482</v>
      </c>
      <c r="E74" s="18"/>
      <c r="F74" s="13"/>
      <c r="G74" s="67"/>
    </row>
    <row r="75" spans="1:7" ht="15" customHeight="1">
      <c r="A75" s="183"/>
      <c r="B75" s="203"/>
      <c r="C75" s="363" t="s">
        <v>468</v>
      </c>
      <c r="D75" s="208" t="s">
        <v>496</v>
      </c>
      <c r="E75" s="18"/>
      <c r="F75" s="13"/>
      <c r="G75" s="67"/>
    </row>
    <row r="76" spans="1:7" ht="15" customHeight="1">
      <c r="A76" s="183"/>
      <c r="B76" s="203"/>
      <c r="C76" s="364"/>
      <c r="D76" s="211" t="s">
        <v>497</v>
      </c>
      <c r="E76" s="18"/>
      <c r="F76" s="13"/>
      <c r="G76" s="67"/>
    </row>
    <row r="77" spans="1:7" ht="14.1" customHeight="1">
      <c r="A77" s="183"/>
      <c r="B77" s="13"/>
      <c r="C77" s="58"/>
      <c r="D77" s="58"/>
      <c r="E77" s="13"/>
      <c r="F77" s="13"/>
      <c r="G77" s="67"/>
    </row>
    <row r="78" spans="1:7" ht="13.7" customHeight="1">
      <c r="A78" s="183"/>
      <c r="B78" s="13"/>
      <c r="C78" s="372" t="s">
        <v>498</v>
      </c>
      <c r="D78" s="370"/>
      <c r="E78" s="13"/>
      <c r="F78" s="13"/>
      <c r="G78" s="67"/>
    </row>
    <row r="79" spans="1:7" ht="14.1" customHeight="1">
      <c r="A79" s="183"/>
      <c r="B79" s="13"/>
      <c r="C79" s="11"/>
      <c r="D79" s="11"/>
      <c r="E79" s="13"/>
      <c r="F79" s="13"/>
      <c r="G79" s="67"/>
    </row>
    <row r="80" spans="1:7" ht="15.6" customHeight="1">
      <c r="A80" s="183"/>
      <c r="B80" s="203"/>
      <c r="C80" s="204" t="s">
        <v>441</v>
      </c>
      <c r="D80" s="205" t="s">
        <v>499</v>
      </c>
      <c r="E80" s="18"/>
      <c r="F80" s="13"/>
      <c r="G80" s="67"/>
    </row>
    <row r="81" spans="1:7" ht="15.6" customHeight="1">
      <c r="A81" s="183"/>
      <c r="B81" s="203"/>
      <c r="C81" s="206" t="s">
        <v>443</v>
      </c>
      <c r="D81" s="207" t="s">
        <v>500</v>
      </c>
      <c r="E81" s="18"/>
      <c r="F81" s="13"/>
      <c r="G81" s="67"/>
    </row>
    <row r="82" spans="1:7" ht="27" customHeight="1">
      <c r="A82" s="183"/>
      <c r="B82" s="203"/>
      <c r="C82" s="363" t="s">
        <v>445</v>
      </c>
      <c r="D82" s="208" t="s">
        <v>501</v>
      </c>
      <c r="E82" s="18"/>
      <c r="F82" s="13"/>
      <c r="G82" s="67"/>
    </row>
    <row r="83" spans="1:7" ht="27" customHeight="1">
      <c r="A83" s="183"/>
      <c r="B83" s="203"/>
      <c r="C83" s="365"/>
      <c r="D83" s="210" t="s">
        <v>502</v>
      </c>
      <c r="E83" s="18"/>
      <c r="F83" s="13"/>
      <c r="G83" s="67"/>
    </row>
    <row r="84" spans="1:7" ht="15" customHeight="1">
      <c r="A84" s="183"/>
      <c r="B84" s="203"/>
      <c r="C84" s="363" t="s">
        <v>447</v>
      </c>
      <c r="D84" s="208" t="s">
        <v>448</v>
      </c>
      <c r="E84" s="18"/>
      <c r="F84" s="13"/>
      <c r="G84" s="67"/>
    </row>
    <row r="85" spans="1:7" ht="14.45" customHeight="1">
      <c r="A85" s="183"/>
      <c r="B85" s="203"/>
      <c r="C85" s="366"/>
      <c r="D85" s="209" t="s">
        <v>503</v>
      </c>
      <c r="E85" s="18"/>
      <c r="F85" s="13"/>
      <c r="G85" s="67"/>
    </row>
    <row r="86" spans="1:7" ht="15" customHeight="1">
      <c r="A86" s="183"/>
      <c r="B86" s="203"/>
      <c r="C86" s="365"/>
      <c r="D86" s="210" t="s">
        <v>450</v>
      </c>
      <c r="E86" s="18"/>
      <c r="F86" s="13"/>
      <c r="G86" s="67"/>
    </row>
    <row r="87" spans="1:7" ht="15" customHeight="1">
      <c r="A87" s="183"/>
      <c r="B87" s="203"/>
      <c r="C87" s="363" t="s">
        <v>451</v>
      </c>
      <c r="D87" s="208" t="s">
        <v>452</v>
      </c>
      <c r="E87" s="18"/>
      <c r="F87" s="13"/>
      <c r="G87" s="67"/>
    </row>
    <row r="88" spans="1:7" ht="15" customHeight="1">
      <c r="A88" s="183"/>
      <c r="B88" s="203"/>
      <c r="C88" s="365"/>
      <c r="D88" s="210" t="s">
        <v>504</v>
      </c>
      <c r="E88" s="18"/>
      <c r="F88" s="13"/>
      <c r="G88" s="67"/>
    </row>
    <row r="89" spans="1:7" ht="15.6" customHeight="1">
      <c r="A89" s="183"/>
      <c r="B89" s="203"/>
      <c r="C89" s="206" t="s">
        <v>454</v>
      </c>
      <c r="D89" s="207" t="s">
        <v>455</v>
      </c>
      <c r="E89" s="18"/>
      <c r="F89" s="13"/>
      <c r="G89" s="67"/>
    </row>
    <row r="90" spans="1:7" ht="15" customHeight="1">
      <c r="A90" s="183"/>
      <c r="B90" s="203"/>
      <c r="C90" s="363" t="s">
        <v>456</v>
      </c>
      <c r="D90" s="208" t="s">
        <v>457</v>
      </c>
      <c r="E90" s="18"/>
      <c r="F90" s="13"/>
      <c r="G90" s="67"/>
    </row>
    <row r="91" spans="1:7" ht="14.45" customHeight="1">
      <c r="A91" s="183"/>
      <c r="B91" s="203"/>
      <c r="C91" s="366"/>
      <c r="D91" s="209" t="s">
        <v>458</v>
      </c>
      <c r="E91" s="18"/>
      <c r="F91" s="13"/>
      <c r="G91" s="67"/>
    </row>
    <row r="92" spans="1:7" ht="15" customHeight="1">
      <c r="A92" s="183"/>
      <c r="B92" s="203"/>
      <c r="C92" s="365"/>
      <c r="D92" s="210" t="s">
        <v>459</v>
      </c>
      <c r="E92" s="18"/>
      <c r="F92" s="13"/>
      <c r="G92" s="67"/>
    </row>
    <row r="93" spans="1:7" ht="15" customHeight="1">
      <c r="A93" s="183"/>
      <c r="B93" s="203"/>
      <c r="C93" s="363" t="s">
        <v>460</v>
      </c>
      <c r="D93" s="208" t="s">
        <v>494</v>
      </c>
      <c r="E93" s="18"/>
      <c r="F93" s="13"/>
      <c r="G93" s="67"/>
    </row>
    <row r="94" spans="1:7" ht="15" customHeight="1">
      <c r="A94" s="183"/>
      <c r="B94" s="203"/>
      <c r="C94" s="365"/>
      <c r="D94" s="210" t="s">
        <v>505</v>
      </c>
      <c r="E94" s="18"/>
      <c r="F94" s="13"/>
      <c r="G94" s="67"/>
    </row>
    <row r="95" spans="1:7" ht="15" customHeight="1">
      <c r="A95" s="183"/>
      <c r="B95" s="203"/>
      <c r="C95" s="363" t="s">
        <v>465</v>
      </c>
      <c r="D95" s="208" t="s">
        <v>480</v>
      </c>
      <c r="E95" s="18"/>
      <c r="F95" s="13"/>
      <c r="G95" s="67"/>
    </row>
    <row r="96" spans="1:7" ht="14.45" customHeight="1">
      <c r="A96" s="183"/>
      <c r="B96" s="203"/>
      <c r="C96" s="366"/>
      <c r="D96" s="209" t="s">
        <v>481</v>
      </c>
      <c r="E96" s="18"/>
      <c r="F96" s="13"/>
      <c r="G96" s="67"/>
    </row>
    <row r="97" spans="1:7" ht="15" customHeight="1">
      <c r="A97" s="183"/>
      <c r="B97" s="203"/>
      <c r="C97" s="365"/>
      <c r="D97" s="210" t="s">
        <v>482</v>
      </c>
      <c r="E97" s="18"/>
      <c r="F97" s="13"/>
      <c r="G97" s="67"/>
    </row>
    <row r="98" spans="1:7" ht="15" customHeight="1">
      <c r="A98" s="183"/>
      <c r="B98" s="203"/>
      <c r="C98" s="363" t="s">
        <v>468</v>
      </c>
      <c r="D98" s="208" t="s">
        <v>496</v>
      </c>
      <c r="E98" s="18"/>
      <c r="F98" s="13"/>
      <c r="G98" s="67"/>
    </row>
    <row r="99" spans="1:7" ht="15" customHeight="1">
      <c r="A99" s="183"/>
      <c r="B99" s="203"/>
      <c r="C99" s="364"/>
      <c r="D99" s="211" t="s">
        <v>497</v>
      </c>
      <c r="E99" s="18"/>
      <c r="F99" s="13"/>
      <c r="G99" s="67"/>
    </row>
    <row r="100" spans="1:7" ht="14.1" customHeight="1">
      <c r="A100" s="183"/>
      <c r="B100" s="13"/>
      <c r="C100" s="58"/>
      <c r="D100" s="58"/>
      <c r="E100" s="13"/>
      <c r="F100" s="13"/>
      <c r="G100" s="67"/>
    </row>
    <row r="101" spans="1:7" ht="13.7" customHeight="1">
      <c r="A101" s="183"/>
      <c r="B101" s="13"/>
      <c r="C101" s="372" t="s">
        <v>440</v>
      </c>
      <c r="D101" s="370"/>
      <c r="E101" s="13"/>
      <c r="F101" s="13"/>
      <c r="G101" s="67"/>
    </row>
    <row r="102" spans="1:7" ht="14.1" customHeight="1">
      <c r="A102" s="183"/>
      <c r="B102" s="13"/>
      <c r="C102" s="11"/>
      <c r="D102" s="11"/>
      <c r="E102" s="13"/>
      <c r="F102" s="13"/>
      <c r="G102" s="67"/>
    </row>
    <row r="103" spans="1:7" ht="15.6" customHeight="1">
      <c r="A103" s="183"/>
      <c r="B103" s="203"/>
      <c r="C103" s="204" t="s">
        <v>441</v>
      </c>
      <c r="D103" s="205" t="s">
        <v>442</v>
      </c>
      <c r="E103" s="18"/>
      <c r="F103" s="13"/>
      <c r="G103" s="67"/>
    </row>
    <row r="104" spans="1:7" ht="15.6" customHeight="1">
      <c r="A104" s="183"/>
      <c r="B104" s="203"/>
      <c r="C104" s="206" t="s">
        <v>443</v>
      </c>
      <c r="D104" s="207" t="s">
        <v>444</v>
      </c>
      <c r="E104" s="18"/>
      <c r="F104" s="13"/>
      <c r="G104" s="67"/>
    </row>
    <row r="105" spans="1:7" ht="27" customHeight="1">
      <c r="A105" s="183"/>
      <c r="B105" s="203"/>
      <c r="C105" s="363" t="s">
        <v>445</v>
      </c>
      <c r="D105" s="208" t="s">
        <v>501</v>
      </c>
      <c r="E105" s="18"/>
      <c r="F105" s="13"/>
      <c r="G105" s="67"/>
    </row>
    <row r="106" spans="1:7" ht="26.45" customHeight="1">
      <c r="A106" s="183"/>
      <c r="B106" s="203"/>
      <c r="C106" s="366"/>
      <c r="D106" s="209" t="s">
        <v>446</v>
      </c>
      <c r="E106" s="18"/>
      <c r="F106" s="13"/>
      <c r="G106" s="67"/>
    </row>
    <row r="107" spans="1:7" ht="15" customHeight="1">
      <c r="A107" s="183"/>
      <c r="B107" s="203"/>
      <c r="C107" s="365"/>
      <c r="D107" s="210" t="s">
        <v>506</v>
      </c>
      <c r="E107" s="18"/>
      <c r="F107" s="13"/>
      <c r="G107" s="67"/>
    </row>
    <row r="108" spans="1:7" ht="15" customHeight="1">
      <c r="A108" s="183"/>
      <c r="B108" s="203"/>
      <c r="C108" s="363" t="s">
        <v>447</v>
      </c>
      <c r="D108" s="208" t="s">
        <v>448</v>
      </c>
      <c r="E108" s="18"/>
      <c r="F108" s="13"/>
      <c r="G108" s="67"/>
    </row>
    <row r="109" spans="1:7" ht="26.45" customHeight="1">
      <c r="A109" s="183"/>
      <c r="B109" s="203"/>
      <c r="C109" s="366"/>
      <c r="D109" s="209" t="s">
        <v>507</v>
      </c>
      <c r="E109" s="18"/>
      <c r="F109" s="13"/>
      <c r="G109" s="67"/>
    </row>
    <row r="110" spans="1:7" ht="15" customHeight="1">
      <c r="A110" s="183"/>
      <c r="B110" s="203"/>
      <c r="C110" s="365"/>
      <c r="D110" s="210" t="s">
        <v>450</v>
      </c>
      <c r="E110" s="18"/>
      <c r="F110" s="13"/>
      <c r="G110" s="67"/>
    </row>
    <row r="111" spans="1:7" ht="15" customHeight="1">
      <c r="A111" s="183"/>
      <c r="B111" s="203"/>
      <c r="C111" s="363" t="s">
        <v>451</v>
      </c>
      <c r="D111" s="208" t="s">
        <v>452</v>
      </c>
      <c r="E111" s="18"/>
      <c r="F111" s="13"/>
      <c r="G111" s="67"/>
    </row>
    <row r="112" spans="1:7" ht="15" customHeight="1">
      <c r="A112" s="183"/>
      <c r="B112" s="203"/>
      <c r="C112" s="365"/>
      <c r="D112" s="210" t="s">
        <v>504</v>
      </c>
      <c r="E112" s="18"/>
      <c r="F112" s="13"/>
      <c r="G112" s="67"/>
    </row>
    <row r="113" spans="1:7" ht="15.6" customHeight="1">
      <c r="A113" s="183"/>
      <c r="B113" s="203"/>
      <c r="C113" s="206" t="s">
        <v>454</v>
      </c>
      <c r="D113" s="207" t="s">
        <v>455</v>
      </c>
      <c r="E113" s="18"/>
      <c r="F113" s="13"/>
      <c r="G113" s="67"/>
    </row>
    <row r="114" spans="1:7" ht="15" customHeight="1">
      <c r="A114" s="183"/>
      <c r="B114" s="203"/>
      <c r="C114" s="363" t="s">
        <v>456</v>
      </c>
      <c r="D114" s="208" t="s">
        <v>457</v>
      </c>
      <c r="E114" s="18"/>
      <c r="F114" s="13"/>
      <c r="G114" s="67"/>
    </row>
    <row r="115" spans="1:7" ht="14.45" customHeight="1">
      <c r="A115" s="183"/>
      <c r="B115" s="203"/>
      <c r="C115" s="366"/>
      <c r="D115" s="209" t="s">
        <v>458</v>
      </c>
      <c r="E115" s="18"/>
      <c r="F115" s="13"/>
      <c r="G115" s="67"/>
    </row>
    <row r="116" spans="1:7" ht="15" customHeight="1">
      <c r="A116" s="183"/>
      <c r="B116" s="203"/>
      <c r="C116" s="365"/>
      <c r="D116" s="210" t="s">
        <v>459</v>
      </c>
      <c r="E116" s="18"/>
      <c r="F116" s="13"/>
      <c r="G116" s="67"/>
    </row>
    <row r="117" spans="1:7" ht="15" customHeight="1">
      <c r="A117" s="183"/>
      <c r="B117" s="203"/>
      <c r="C117" s="363" t="s">
        <v>460</v>
      </c>
      <c r="D117" s="208" t="s">
        <v>494</v>
      </c>
      <c r="E117" s="18"/>
      <c r="F117" s="13"/>
      <c r="G117" s="67"/>
    </row>
    <row r="118" spans="1:7" ht="15" customHeight="1">
      <c r="A118" s="183"/>
      <c r="B118" s="203"/>
      <c r="C118" s="365"/>
      <c r="D118" s="210" t="s">
        <v>505</v>
      </c>
      <c r="E118" s="18"/>
      <c r="F118" s="13"/>
      <c r="G118" s="67"/>
    </row>
    <row r="119" spans="1:7" ht="15" customHeight="1">
      <c r="A119" s="183"/>
      <c r="B119" s="203"/>
      <c r="C119" s="363" t="s">
        <v>465</v>
      </c>
      <c r="D119" s="208" t="s">
        <v>480</v>
      </c>
      <c r="E119" s="18"/>
      <c r="F119" s="13"/>
      <c r="G119" s="67"/>
    </row>
    <row r="120" spans="1:7" ht="14.45" customHeight="1">
      <c r="A120" s="183"/>
      <c r="B120" s="203"/>
      <c r="C120" s="366"/>
      <c r="D120" s="209" t="s">
        <v>481</v>
      </c>
      <c r="E120" s="18"/>
      <c r="F120" s="13"/>
      <c r="G120" s="67"/>
    </row>
    <row r="121" spans="1:7" ht="15" customHeight="1">
      <c r="A121" s="183"/>
      <c r="B121" s="203"/>
      <c r="C121" s="365"/>
      <c r="D121" s="210" t="s">
        <v>482</v>
      </c>
      <c r="E121" s="18"/>
      <c r="F121" s="13"/>
      <c r="G121" s="67"/>
    </row>
    <row r="122" spans="1:7" ht="15" customHeight="1">
      <c r="A122" s="183"/>
      <c r="B122" s="203"/>
      <c r="C122" s="363" t="s">
        <v>468</v>
      </c>
      <c r="D122" s="208" t="s">
        <v>496</v>
      </c>
      <c r="E122" s="18"/>
      <c r="F122" s="13"/>
      <c r="G122" s="67"/>
    </row>
    <row r="123" spans="1:7" ht="15" customHeight="1">
      <c r="A123" s="183"/>
      <c r="B123" s="203"/>
      <c r="C123" s="364"/>
      <c r="D123" s="211" t="s">
        <v>497</v>
      </c>
      <c r="E123" s="18"/>
      <c r="F123" s="13"/>
      <c r="G123" s="67"/>
    </row>
    <row r="124" spans="1:7" ht="15" customHeight="1">
      <c r="A124" s="183"/>
      <c r="B124" s="13"/>
      <c r="C124" s="212"/>
      <c r="D124" s="213"/>
      <c r="E124" s="13"/>
      <c r="F124" s="13"/>
      <c r="G124" s="67"/>
    </row>
    <row r="125" spans="1:7" ht="16.7" customHeight="1">
      <c r="A125" s="183"/>
      <c r="B125" s="13"/>
      <c r="C125" s="367" t="s">
        <v>508</v>
      </c>
      <c r="D125" s="368"/>
      <c r="E125" s="13"/>
      <c r="F125" s="13"/>
      <c r="G125" s="67"/>
    </row>
    <row r="126" spans="1:7" ht="13.7" customHeight="1">
      <c r="A126" s="183"/>
      <c r="B126" s="13"/>
      <c r="C126" s="12"/>
      <c r="D126" s="12"/>
      <c r="E126" s="13"/>
      <c r="F126" s="13"/>
      <c r="G126" s="67"/>
    </row>
    <row r="127" spans="1:7" ht="13.7" customHeight="1">
      <c r="A127" s="183"/>
      <c r="B127" s="13"/>
      <c r="C127" s="372" t="s">
        <v>509</v>
      </c>
      <c r="D127" s="370"/>
      <c r="E127" s="13"/>
      <c r="F127" s="13"/>
      <c r="G127" s="67"/>
    </row>
    <row r="128" spans="1:7" ht="14.1" customHeight="1">
      <c r="A128" s="183"/>
      <c r="B128" s="13"/>
      <c r="C128" s="11"/>
      <c r="D128" s="11"/>
      <c r="E128" s="13"/>
      <c r="F128" s="13"/>
      <c r="G128" s="67"/>
    </row>
    <row r="129" spans="1:7" ht="15.6" customHeight="1">
      <c r="A129" s="183"/>
      <c r="B129" s="203"/>
      <c r="C129" s="204" t="s">
        <v>441</v>
      </c>
      <c r="D129" s="205" t="s">
        <v>510</v>
      </c>
      <c r="E129" s="18"/>
      <c r="F129" s="13"/>
      <c r="G129" s="67"/>
    </row>
    <row r="130" spans="1:7" ht="15.6" customHeight="1">
      <c r="A130" s="183"/>
      <c r="B130" s="203"/>
      <c r="C130" s="206" t="s">
        <v>443</v>
      </c>
      <c r="D130" s="207" t="s">
        <v>511</v>
      </c>
      <c r="E130" s="18"/>
      <c r="F130" s="13"/>
      <c r="G130" s="67"/>
    </row>
    <row r="131" spans="1:7" ht="27.6" customHeight="1">
      <c r="A131" s="183"/>
      <c r="B131" s="203"/>
      <c r="C131" s="206" t="s">
        <v>445</v>
      </c>
      <c r="D131" s="207" t="s">
        <v>512</v>
      </c>
      <c r="E131" s="18"/>
      <c r="F131" s="13"/>
      <c r="G131" s="67"/>
    </row>
    <row r="132" spans="1:7" ht="15" customHeight="1">
      <c r="A132" s="183"/>
      <c r="B132" s="203"/>
      <c r="C132" s="363" t="s">
        <v>447</v>
      </c>
      <c r="D132" s="208" t="s">
        <v>513</v>
      </c>
      <c r="E132" s="18"/>
      <c r="F132" s="13"/>
      <c r="G132" s="67"/>
    </row>
    <row r="133" spans="1:7" ht="14.45" customHeight="1">
      <c r="A133" s="183"/>
      <c r="B133" s="203"/>
      <c r="C133" s="366"/>
      <c r="D133" s="209" t="s">
        <v>514</v>
      </c>
      <c r="E133" s="18"/>
      <c r="F133" s="13"/>
      <c r="G133" s="67"/>
    </row>
    <row r="134" spans="1:7" ht="15" customHeight="1">
      <c r="A134" s="183"/>
      <c r="B134" s="203"/>
      <c r="C134" s="365"/>
      <c r="D134" s="210" t="s">
        <v>515</v>
      </c>
      <c r="E134" s="18"/>
      <c r="F134" s="13"/>
      <c r="G134" s="67"/>
    </row>
    <row r="135" spans="1:7" ht="15" customHeight="1">
      <c r="A135" s="183"/>
      <c r="B135" s="203"/>
      <c r="C135" s="363" t="s">
        <v>451</v>
      </c>
      <c r="D135" s="208" t="s">
        <v>516</v>
      </c>
      <c r="E135" s="18"/>
      <c r="F135" s="13"/>
      <c r="G135" s="67"/>
    </row>
    <row r="136" spans="1:7" ht="15" customHeight="1">
      <c r="A136" s="183"/>
      <c r="B136" s="203"/>
      <c r="C136" s="365"/>
      <c r="D136" s="210" t="s">
        <v>517</v>
      </c>
      <c r="E136" s="18"/>
      <c r="F136" s="13"/>
      <c r="G136" s="67"/>
    </row>
    <row r="137" spans="1:7" ht="15.6" customHeight="1">
      <c r="A137" s="183"/>
      <c r="B137" s="203"/>
      <c r="C137" s="206" t="s">
        <v>454</v>
      </c>
      <c r="D137" s="207" t="s">
        <v>518</v>
      </c>
      <c r="E137" s="18"/>
      <c r="F137" s="13"/>
      <c r="G137" s="67"/>
    </row>
    <row r="138" spans="1:7" ht="15" customHeight="1">
      <c r="A138" s="183"/>
      <c r="B138" s="203"/>
      <c r="C138" s="363" t="s">
        <v>456</v>
      </c>
      <c r="D138" s="208" t="s">
        <v>519</v>
      </c>
      <c r="E138" s="18"/>
      <c r="F138" s="13"/>
      <c r="G138" s="67"/>
    </row>
    <row r="139" spans="1:7" ht="14.45" customHeight="1">
      <c r="A139" s="183"/>
      <c r="B139" s="203"/>
      <c r="C139" s="366"/>
      <c r="D139" s="209" t="s">
        <v>458</v>
      </c>
      <c r="E139" s="18"/>
      <c r="F139" s="13"/>
      <c r="G139" s="67"/>
    </row>
    <row r="140" spans="1:7" ht="15" customHeight="1">
      <c r="A140" s="183"/>
      <c r="B140" s="203"/>
      <c r="C140" s="365"/>
      <c r="D140" s="210" t="s">
        <v>520</v>
      </c>
      <c r="E140" s="18"/>
      <c r="F140" s="13"/>
      <c r="G140" s="67"/>
    </row>
    <row r="141" spans="1:7" ht="15" customHeight="1">
      <c r="A141" s="183"/>
      <c r="B141" s="203"/>
      <c r="C141" s="363" t="s">
        <v>460</v>
      </c>
      <c r="D141" s="208" t="s">
        <v>494</v>
      </c>
      <c r="E141" s="18"/>
      <c r="F141" s="13"/>
      <c r="G141" s="67"/>
    </row>
    <row r="142" spans="1:7" ht="15" customHeight="1">
      <c r="A142" s="183"/>
      <c r="B142" s="203"/>
      <c r="C142" s="365"/>
      <c r="D142" s="210" t="s">
        <v>521</v>
      </c>
      <c r="E142" s="18"/>
      <c r="F142" s="13"/>
      <c r="G142" s="67"/>
    </row>
    <row r="143" spans="1:7" ht="15" customHeight="1">
      <c r="A143" s="183"/>
      <c r="B143" s="203"/>
      <c r="C143" s="363" t="s">
        <v>465</v>
      </c>
      <c r="D143" s="208" t="s">
        <v>480</v>
      </c>
      <c r="E143" s="18"/>
      <c r="F143" s="13"/>
      <c r="G143" s="67"/>
    </row>
    <row r="144" spans="1:7" ht="15" customHeight="1">
      <c r="A144" s="183"/>
      <c r="B144" s="203"/>
      <c r="C144" s="365"/>
      <c r="D144" s="210" t="s">
        <v>481</v>
      </c>
      <c r="E144" s="18"/>
      <c r="F144" s="13"/>
      <c r="G144" s="67"/>
    </row>
    <row r="145" spans="1:7" ht="15" customHeight="1">
      <c r="A145" s="183"/>
      <c r="B145" s="203"/>
      <c r="C145" s="363" t="s">
        <v>468</v>
      </c>
      <c r="D145" s="208" t="s">
        <v>496</v>
      </c>
      <c r="E145" s="18"/>
      <c r="F145" s="13"/>
      <c r="G145" s="67"/>
    </row>
    <row r="146" spans="1:7" ht="15" customHeight="1">
      <c r="A146" s="183"/>
      <c r="B146" s="203"/>
      <c r="C146" s="364"/>
      <c r="D146" s="211" t="s">
        <v>522</v>
      </c>
      <c r="E146" s="18"/>
      <c r="F146" s="13"/>
      <c r="G146" s="67"/>
    </row>
    <row r="147" spans="1:7" ht="14.1" customHeight="1">
      <c r="A147" s="183"/>
      <c r="B147" s="13"/>
      <c r="C147" s="58"/>
      <c r="D147" s="58"/>
      <c r="E147" s="13"/>
      <c r="F147" s="13"/>
      <c r="G147" s="67"/>
    </row>
    <row r="148" spans="1:7" ht="13.7" customHeight="1">
      <c r="A148" s="183"/>
      <c r="B148" s="13"/>
      <c r="C148" s="372" t="s">
        <v>523</v>
      </c>
      <c r="D148" s="370"/>
      <c r="E148" s="13"/>
      <c r="F148" s="13"/>
      <c r="G148" s="67"/>
    </row>
    <row r="149" spans="1:7" ht="14.1" customHeight="1">
      <c r="A149" s="183"/>
      <c r="B149" s="13"/>
      <c r="C149" s="11"/>
      <c r="D149" s="11"/>
      <c r="E149" s="13"/>
      <c r="F149" s="13"/>
      <c r="G149" s="67"/>
    </row>
    <row r="150" spans="1:7" ht="15.6" customHeight="1">
      <c r="A150" s="183"/>
      <c r="B150" s="203"/>
      <c r="C150" s="204" t="s">
        <v>441</v>
      </c>
      <c r="D150" s="205" t="s">
        <v>524</v>
      </c>
      <c r="E150" s="18"/>
      <c r="F150" s="13"/>
      <c r="G150" s="67"/>
    </row>
    <row r="151" spans="1:7" ht="15.6" customHeight="1">
      <c r="A151" s="183"/>
      <c r="B151" s="203"/>
      <c r="C151" s="206" t="s">
        <v>443</v>
      </c>
      <c r="D151" s="207" t="s">
        <v>525</v>
      </c>
      <c r="E151" s="18"/>
      <c r="F151" s="13"/>
      <c r="G151" s="67"/>
    </row>
    <row r="152" spans="1:7" ht="27.6" customHeight="1">
      <c r="A152" s="183"/>
      <c r="B152" s="203"/>
      <c r="C152" s="206" t="s">
        <v>445</v>
      </c>
      <c r="D152" s="207" t="s">
        <v>526</v>
      </c>
      <c r="E152" s="18"/>
      <c r="F152" s="13"/>
      <c r="G152" s="67"/>
    </row>
    <row r="153" spans="1:7" ht="15" customHeight="1">
      <c r="A153" s="183"/>
      <c r="B153" s="203"/>
      <c r="C153" s="363" t="s">
        <v>447</v>
      </c>
      <c r="D153" s="208" t="s">
        <v>513</v>
      </c>
      <c r="E153" s="18"/>
      <c r="F153" s="13"/>
      <c r="G153" s="67"/>
    </row>
    <row r="154" spans="1:7" ht="26.45" customHeight="1">
      <c r="A154" s="183"/>
      <c r="B154" s="203"/>
      <c r="C154" s="366"/>
      <c r="D154" s="209" t="s">
        <v>527</v>
      </c>
      <c r="E154" s="18"/>
      <c r="F154" s="13"/>
      <c r="G154" s="67"/>
    </row>
    <row r="155" spans="1:7" ht="15" customHeight="1">
      <c r="A155" s="183"/>
      <c r="B155" s="203"/>
      <c r="C155" s="365"/>
      <c r="D155" s="210" t="s">
        <v>528</v>
      </c>
      <c r="E155" s="18"/>
      <c r="F155" s="13"/>
      <c r="G155" s="67"/>
    </row>
    <row r="156" spans="1:7" ht="15" customHeight="1">
      <c r="A156" s="183"/>
      <c r="B156" s="203"/>
      <c r="C156" s="363" t="s">
        <v>451</v>
      </c>
      <c r="D156" s="208" t="s">
        <v>516</v>
      </c>
      <c r="E156" s="18"/>
      <c r="F156" s="13"/>
      <c r="G156" s="67"/>
    </row>
    <row r="157" spans="1:7" ht="15" customHeight="1">
      <c r="A157" s="183"/>
      <c r="B157" s="203"/>
      <c r="C157" s="365"/>
      <c r="D157" s="210" t="s">
        <v>529</v>
      </c>
      <c r="E157" s="18"/>
      <c r="F157" s="13"/>
      <c r="G157" s="67"/>
    </row>
    <row r="158" spans="1:7" ht="15.6" customHeight="1">
      <c r="A158" s="183"/>
      <c r="B158" s="203"/>
      <c r="C158" s="206" t="s">
        <v>454</v>
      </c>
      <c r="D158" s="207" t="s">
        <v>455</v>
      </c>
      <c r="E158" s="18"/>
      <c r="F158" s="13"/>
      <c r="G158" s="67"/>
    </row>
    <row r="159" spans="1:7" ht="15" customHeight="1">
      <c r="A159" s="183"/>
      <c r="B159" s="203"/>
      <c r="C159" s="363" t="s">
        <v>456</v>
      </c>
      <c r="D159" s="208" t="s">
        <v>519</v>
      </c>
      <c r="E159" s="18"/>
      <c r="F159" s="13"/>
      <c r="G159" s="67"/>
    </row>
    <row r="160" spans="1:7" ht="14.45" customHeight="1">
      <c r="A160" s="183"/>
      <c r="B160" s="203"/>
      <c r="C160" s="366"/>
      <c r="D160" s="209" t="s">
        <v>458</v>
      </c>
      <c r="E160" s="18"/>
      <c r="F160" s="13"/>
      <c r="G160" s="67"/>
    </row>
    <row r="161" spans="1:7" ht="15" customHeight="1">
      <c r="A161" s="183"/>
      <c r="B161" s="203"/>
      <c r="C161" s="365"/>
      <c r="D161" s="210" t="s">
        <v>520</v>
      </c>
      <c r="E161" s="18"/>
      <c r="F161" s="13"/>
      <c r="G161" s="67"/>
    </row>
    <row r="162" spans="1:7" ht="15" customHeight="1">
      <c r="A162" s="183"/>
      <c r="B162" s="203"/>
      <c r="C162" s="363" t="s">
        <v>460</v>
      </c>
      <c r="D162" s="208" t="s">
        <v>494</v>
      </c>
      <c r="E162" s="18"/>
      <c r="F162" s="13"/>
      <c r="G162" s="67"/>
    </row>
    <row r="163" spans="1:7" ht="15" customHeight="1">
      <c r="A163" s="183"/>
      <c r="B163" s="203"/>
      <c r="C163" s="365"/>
      <c r="D163" s="210" t="s">
        <v>530</v>
      </c>
      <c r="E163" s="18"/>
      <c r="F163" s="13"/>
      <c r="G163" s="67"/>
    </row>
    <row r="164" spans="1:7" ht="15" customHeight="1">
      <c r="A164" s="183"/>
      <c r="B164" s="203"/>
      <c r="C164" s="363" t="s">
        <v>465</v>
      </c>
      <c r="D164" s="208" t="s">
        <v>480</v>
      </c>
      <c r="E164" s="18"/>
      <c r="F164" s="13"/>
      <c r="G164" s="67"/>
    </row>
    <row r="165" spans="1:7" ht="15" customHeight="1">
      <c r="A165" s="183"/>
      <c r="B165" s="203"/>
      <c r="C165" s="365"/>
      <c r="D165" s="210" t="s">
        <v>481</v>
      </c>
      <c r="E165" s="18"/>
      <c r="F165" s="13"/>
      <c r="G165" s="67"/>
    </row>
    <row r="166" spans="1:7" ht="15" customHeight="1">
      <c r="A166" s="183"/>
      <c r="B166" s="203"/>
      <c r="C166" s="363" t="s">
        <v>468</v>
      </c>
      <c r="D166" s="208" t="s">
        <v>496</v>
      </c>
      <c r="E166" s="18"/>
      <c r="F166" s="13"/>
      <c r="G166" s="67"/>
    </row>
    <row r="167" spans="1:7" ht="15" customHeight="1">
      <c r="A167" s="183"/>
      <c r="B167" s="203"/>
      <c r="C167" s="364"/>
      <c r="D167" s="211" t="s">
        <v>522</v>
      </c>
      <c r="E167" s="18"/>
      <c r="F167" s="13"/>
      <c r="G167" s="67"/>
    </row>
    <row r="168" spans="1:7" ht="14.1" customHeight="1">
      <c r="A168" s="183"/>
      <c r="B168" s="13"/>
      <c r="C168" s="58"/>
      <c r="D168" s="58"/>
      <c r="E168" s="13"/>
      <c r="F168" s="13"/>
      <c r="G168" s="67"/>
    </row>
    <row r="169" spans="1:7" ht="16.7" customHeight="1">
      <c r="A169" s="183"/>
      <c r="B169" s="13"/>
      <c r="C169" s="367" t="s">
        <v>531</v>
      </c>
      <c r="D169" s="368"/>
      <c r="E169" s="13"/>
      <c r="F169" s="13"/>
      <c r="G169" s="67"/>
    </row>
    <row r="170" spans="1:7" ht="13.7" customHeight="1">
      <c r="A170" s="183"/>
      <c r="B170" s="13"/>
      <c r="C170" s="12"/>
      <c r="D170" s="12"/>
      <c r="E170" s="13"/>
      <c r="F170" s="13"/>
      <c r="G170" s="67"/>
    </row>
    <row r="171" spans="1:7" ht="13.7" customHeight="1">
      <c r="A171" s="183"/>
      <c r="B171" s="369" t="s">
        <v>532</v>
      </c>
      <c r="C171" s="370"/>
      <c r="D171" s="370"/>
      <c r="E171" s="371"/>
      <c r="F171" s="13"/>
      <c r="G171" s="67"/>
    </row>
    <row r="172" spans="1:7" ht="14.1" customHeight="1">
      <c r="A172" s="183"/>
      <c r="B172" s="13"/>
      <c r="C172" s="11"/>
      <c r="D172" s="11"/>
      <c r="E172" s="13"/>
      <c r="F172" s="13"/>
      <c r="G172" s="67"/>
    </row>
    <row r="173" spans="1:7" ht="15.6" customHeight="1">
      <c r="A173" s="183"/>
      <c r="B173" s="203"/>
      <c r="C173" s="204" t="s">
        <v>441</v>
      </c>
      <c r="D173" s="205" t="s">
        <v>533</v>
      </c>
      <c r="E173" s="18"/>
      <c r="F173" s="13"/>
      <c r="G173" s="67"/>
    </row>
    <row r="174" spans="1:7" ht="27.6" customHeight="1">
      <c r="A174" s="183"/>
      <c r="B174" s="203"/>
      <c r="C174" s="206" t="s">
        <v>443</v>
      </c>
      <c r="D174" s="207" t="s">
        <v>534</v>
      </c>
      <c r="E174" s="18"/>
      <c r="F174" s="13"/>
      <c r="G174" s="67"/>
    </row>
    <row r="175" spans="1:7" ht="27.6" customHeight="1">
      <c r="A175" s="183"/>
      <c r="B175" s="203"/>
      <c r="C175" s="206" t="s">
        <v>445</v>
      </c>
      <c r="D175" s="207" t="s">
        <v>535</v>
      </c>
      <c r="E175" s="18"/>
      <c r="F175" s="13"/>
      <c r="G175" s="67"/>
    </row>
    <row r="176" spans="1:7" ht="15" customHeight="1">
      <c r="A176" s="183"/>
      <c r="B176" s="203"/>
      <c r="C176" s="363" t="s">
        <v>447</v>
      </c>
      <c r="D176" s="208" t="s">
        <v>536</v>
      </c>
      <c r="E176" s="18"/>
      <c r="F176" s="13"/>
      <c r="G176" s="67"/>
    </row>
    <row r="177" spans="1:7" ht="14.45" customHeight="1">
      <c r="A177" s="183"/>
      <c r="B177" s="203"/>
      <c r="C177" s="366"/>
      <c r="D177" s="209" t="s">
        <v>537</v>
      </c>
      <c r="E177" s="18"/>
      <c r="F177" s="13"/>
      <c r="G177" s="67"/>
    </row>
    <row r="178" spans="1:7" ht="15" customHeight="1">
      <c r="A178" s="183"/>
      <c r="B178" s="203"/>
      <c r="C178" s="365"/>
      <c r="D178" s="210" t="s">
        <v>538</v>
      </c>
      <c r="E178" s="18"/>
      <c r="F178" s="13"/>
      <c r="G178" s="67"/>
    </row>
    <row r="179" spans="1:7" ht="15" customHeight="1">
      <c r="A179" s="183"/>
      <c r="B179" s="203"/>
      <c r="C179" s="363" t="s">
        <v>451</v>
      </c>
      <c r="D179" s="208" t="s">
        <v>539</v>
      </c>
      <c r="E179" s="18"/>
      <c r="F179" s="13"/>
      <c r="G179" s="67"/>
    </row>
    <row r="180" spans="1:7" ht="15" customHeight="1">
      <c r="A180" s="183"/>
      <c r="B180" s="203"/>
      <c r="C180" s="365"/>
      <c r="D180" s="210" t="s">
        <v>540</v>
      </c>
      <c r="E180" s="18"/>
      <c r="F180" s="13"/>
      <c r="G180" s="67"/>
    </row>
    <row r="181" spans="1:7" ht="15.6" customHeight="1">
      <c r="A181" s="183"/>
      <c r="B181" s="203"/>
      <c r="C181" s="206" t="s">
        <v>454</v>
      </c>
      <c r="D181" s="207" t="s">
        <v>541</v>
      </c>
      <c r="E181" s="18"/>
      <c r="F181" s="13"/>
      <c r="G181" s="67"/>
    </row>
    <row r="182" spans="1:7" ht="15" customHeight="1">
      <c r="A182" s="183"/>
      <c r="B182" s="203"/>
      <c r="C182" s="363" t="s">
        <v>456</v>
      </c>
      <c r="D182" s="208" t="s">
        <v>457</v>
      </c>
      <c r="E182" s="18"/>
      <c r="F182" s="13"/>
      <c r="G182" s="67"/>
    </row>
    <row r="183" spans="1:7" ht="14.45" customHeight="1">
      <c r="A183" s="183"/>
      <c r="B183" s="203"/>
      <c r="C183" s="366"/>
      <c r="D183" s="209" t="s">
        <v>458</v>
      </c>
      <c r="E183" s="18"/>
      <c r="F183" s="13"/>
      <c r="G183" s="67"/>
    </row>
    <row r="184" spans="1:7" ht="15" customHeight="1">
      <c r="A184" s="183"/>
      <c r="B184" s="203"/>
      <c r="C184" s="365"/>
      <c r="D184" s="210" t="s">
        <v>459</v>
      </c>
      <c r="E184" s="18"/>
      <c r="F184" s="13"/>
      <c r="G184" s="67"/>
    </row>
    <row r="185" spans="1:7" ht="27" customHeight="1">
      <c r="A185" s="183"/>
      <c r="B185" s="203"/>
      <c r="C185" s="363" t="s">
        <v>460</v>
      </c>
      <c r="D185" s="208" t="s">
        <v>542</v>
      </c>
      <c r="E185" s="18"/>
      <c r="F185" s="13"/>
      <c r="G185" s="67"/>
    </row>
    <row r="186" spans="1:7" ht="15" customHeight="1">
      <c r="A186" s="183"/>
      <c r="B186" s="203"/>
      <c r="C186" s="365"/>
      <c r="D186" s="210" t="s">
        <v>543</v>
      </c>
      <c r="E186" s="18"/>
      <c r="F186" s="13"/>
      <c r="G186" s="67"/>
    </row>
    <row r="187" spans="1:7" ht="27.6" customHeight="1">
      <c r="A187" s="183"/>
      <c r="B187" s="203"/>
      <c r="C187" s="206" t="s">
        <v>465</v>
      </c>
      <c r="D187" s="207" t="s">
        <v>480</v>
      </c>
      <c r="E187" s="18"/>
      <c r="F187" s="13"/>
      <c r="G187" s="67"/>
    </row>
    <row r="188" spans="1:7" ht="15.6" customHeight="1">
      <c r="A188" s="183"/>
      <c r="B188" s="203"/>
      <c r="C188" s="214" t="s">
        <v>468</v>
      </c>
      <c r="D188" s="215" t="s">
        <v>496</v>
      </c>
      <c r="E188" s="18"/>
      <c r="F188" s="13"/>
      <c r="G188" s="67"/>
    </row>
    <row r="189" spans="1:7" ht="14.1" customHeight="1">
      <c r="A189" s="183"/>
      <c r="B189" s="13"/>
      <c r="C189" s="58"/>
      <c r="D189" s="58"/>
      <c r="E189" s="13"/>
      <c r="F189" s="13"/>
      <c r="G189" s="67"/>
    </row>
    <row r="190" spans="1:7" ht="18.600000000000001" customHeight="1">
      <c r="A190" s="183"/>
      <c r="B190" s="13"/>
      <c r="C190" s="373" t="s">
        <v>544</v>
      </c>
      <c r="D190" s="374"/>
      <c r="E190" s="13"/>
      <c r="F190" s="13"/>
      <c r="G190" s="67"/>
    </row>
    <row r="191" spans="1:7" ht="13.7" customHeight="1">
      <c r="A191" s="183"/>
      <c r="B191" s="13"/>
      <c r="C191" s="12"/>
      <c r="D191" s="12"/>
      <c r="E191" s="13"/>
      <c r="F191" s="13"/>
      <c r="G191" s="67"/>
    </row>
    <row r="192" spans="1:7" ht="16.7" customHeight="1">
      <c r="A192" s="183"/>
      <c r="B192" s="13"/>
      <c r="C192" s="367" t="s">
        <v>545</v>
      </c>
      <c r="D192" s="368"/>
      <c r="E192" s="13"/>
      <c r="F192" s="13"/>
      <c r="G192" s="67"/>
    </row>
    <row r="193" spans="1:7" ht="13.7" customHeight="1">
      <c r="A193" s="183"/>
      <c r="B193" s="13"/>
      <c r="C193" s="12"/>
      <c r="D193" s="12"/>
      <c r="E193" s="13"/>
      <c r="F193" s="13"/>
      <c r="G193" s="67"/>
    </row>
    <row r="194" spans="1:7" ht="14.45" customHeight="1">
      <c r="A194" s="183"/>
      <c r="B194" s="13"/>
      <c r="C194" s="372" t="s">
        <v>546</v>
      </c>
      <c r="D194" s="370"/>
      <c r="E194" s="13"/>
      <c r="F194" s="13"/>
      <c r="G194" s="67"/>
    </row>
    <row r="195" spans="1:7" ht="14.1" customHeight="1">
      <c r="A195" s="183"/>
      <c r="B195" s="13"/>
      <c r="C195" s="11"/>
      <c r="D195" s="11"/>
      <c r="E195" s="13"/>
      <c r="F195" s="13"/>
      <c r="G195" s="67"/>
    </row>
    <row r="196" spans="1:7" ht="15.6" customHeight="1">
      <c r="A196" s="183"/>
      <c r="B196" s="203"/>
      <c r="C196" s="204" t="s">
        <v>441</v>
      </c>
      <c r="D196" s="205" t="s">
        <v>547</v>
      </c>
      <c r="E196" s="18"/>
      <c r="F196" s="13"/>
      <c r="G196" s="67"/>
    </row>
    <row r="197" spans="1:7" ht="15.6" customHeight="1">
      <c r="A197" s="183"/>
      <c r="B197" s="203"/>
      <c r="C197" s="206" t="s">
        <v>443</v>
      </c>
      <c r="D197" s="207" t="s">
        <v>548</v>
      </c>
      <c r="E197" s="18"/>
      <c r="F197" s="13"/>
      <c r="G197" s="67"/>
    </row>
    <row r="198" spans="1:7" ht="39.6" customHeight="1">
      <c r="A198" s="183"/>
      <c r="B198" s="203"/>
      <c r="C198" s="206" t="s">
        <v>445</v>
      </c>
      <c r="D198" s="207" t="s">
        <v>549</v>
      </c>
      <c r="E198" s="18"/>
      <c r="F198" s="13"/>
      <c r="G198" s="67"/>
    </row>
    <row r="199" spans="1:7" ht="15" customHeight="1">
      <c r="A199" s="183"/>
      <c r="B199" s="203"/>
      <c r="C199" s="363" t="s">
        <v>447</v>
      </c>
      <c r="D199" s="208" t="s">
        <v>536</v>
      </c>
      <c r="E199" s="18"/>
      <c r="F199" s="13"/>
      <c r="G199" s="67"/>
    </row>
    <row r="200" spans="1:7" ht="26.45" customHeight="1">
      <c r="A200" s="183"/>
      <c r="B200" s="203"/>
      <c r="C200" s="366"/>
      <c r="D200" s="209" t="s">
        <v>550</v>
      </c>
      <c r="E200" s="18"/>
      <c r="F200" s="13"/>
      <c r="G200" s="67"/>
    </row>
    <row r="201" spans="1:7" ht="15" customHeight="1">
      <c r="A201" s="183"/>
      <c r="B201" s="203"/>
      <c r="C201" s="365"/>
      <c r="D201" s="210" t="s">
        <v>551</v>
      </c>
      <c r="E201" s="18"/>
      <c r="F201" s="13"/>
      <c r="G201" s="67"/>
    </row>
    <row r="202" spans="1:7" ht="15" customHeight="1">
      <c r="A202" s="183"/>
      <c r="B202" s="203"/>
      <c r="C202" s="363" t="s">
        <v>451</v>
      </c>
      <c r="D202" s="208" t="s">
        <v>452</v>
      </c>
      <c r="E202" s="18"/>
      <c r="F202" s="13"/>
      <c r="G202" s="67"/>
    </row>
    <row r="203" spans="1:7" ht="15" customHeight="1">
      <c r="A203" s="183"/>
      <c r="B203" s="203"/>
      <c r="C203" s="365"/>
      <c r="D203" s="210" t="s">
        <v>552</v>
      </c>
      <c r="E203" s="18"/>
      <c r="F203" s="13"/>
      <c r="G203" s="67"/>
    </row>
    <row r="204" spans="1:7" ht="15.6" customHeight="1">
      <c r="A204" s="183"/>
      <c r="B204" s="203"/>
      <c r="C204" s="206" t="s">
        <v>454</v>
      </c>
      <c r="D204" s="207" t="s">
        <v>455</v>
      </c>
      <c r="E204" s="18"/>
      <c r="F204" s="13"/>
      <c r="G204" s="67"/>
    </row>
    <row r="205" spans="1:7" ht="15" customHeight="1">
      <c r="A205" s="183"/>
      <c r="B205" s="203"/>
      <c r="C205" s="363" t="s">
        <v>456</v>
      </c>
      <c r="D205" s="208" t="s">
        <v>457</v>
      </c>
      <c r="E205" s="18"/>
      <c r="F205" s="13"/>
      <c r="G205" s="67"/>
    </row>
    <row r="206" spans="1:7" ht="14.45" customHeight="1">
      <c r="A206" s="183"/>
      <c r="B206" s="203"/>
      <c r="C206" s="366"/>
      <c r="D206" s="209" t="s">
        <v>458</v>
      </c>
      <c r="E206" s="18"/>
      <c r="F206" s="13"/>
      <c r="G206" s="67"/>
    </row>
    <row r="207" spans="1:7" ht="15" customHeight="1">
      <c r="A207" s="183"/>
      <c r="B207" s="203"/>
      <c r="C207" s="365"/>
      <c r="D207" s="210" t="s">
        <v>459</v>
      </c>
      <c r="E207" s="18"/>
      <c r="F207" s="13"/>
      <c r="G207" s="67"/>
    </row>
    <row r="208" spans="1:7" ht="15" customHeight="1">
      <c r="A208" s="183"/>
      <c r="B208" s="203"/>
      <c r="C208" s="363" t="s">
        <v>460</v>
      </c>
      <c r="D208" s="208" t="s">
        <v>494</v>
      </c>
      <c r="E208" s="18"/>
      <c r="F208" s="13"/>
      <c r="G208" s="67"/>
    </row>
    <row r="209" spans="1:7" ht="14.45" customHeight="1">
      <c r="A209" s="183"/>
      <c r="B209" s="203"/>
      <c r="C209" s="366"/>
      <c r="D209" s="209" t="s">
        <v>462</v>
      </c>
      <c r="E209" s="18"/>
      <c r="F209" s="13"/>
      <c r="G209" s="67"/>
    </row>
    <row r="210" spans="1:7" ht="14.45" customHeight="1">
      <c r="A210" s="183"/>
      <c r="B210" s="203"/>
      <c r="C210" s="366"/>
      <c r="D210" s="209" t="s">
        <v>463</v>
      </c>
      <c r="E210" s="18"/>
      <c r="F210" s="13"/>
      <c r="G210" s="67"/>
    </row>
    <row r="211" spans="1:7" ht="15" customHeight="1">
      <c r="A211" s="183"/>
      <c r="B211" s="203"/>
      <c r="C211" s="365"/>
      <c r="D211" s="210" t="s">
        <v>479</v>
      </c>
      <c r="E211" s="18"/>
      <c r="F211" s="13"/>
      <c r="G211" s="67"/>
    </row>
    <row r="212" spans="1:7" ht="15" customHeight="1">
      <c r="A212" s="183"/>
      <c r="B212" s="203"/>
      <c r="C212" s="363" t="s">
        <v>465</v>
      </c>
      <c r="D212" s="208" t="s">
        <v>466</v>
      </c>
      <c r="E212" s="18"/>
      <c r="F212" s="13"/>
      <c r="G212" s="67"/>
    </row>
    <row r="213" spans="1:7" ht="15" customHeight="1">
      <c r="A213" s="183"/>
      <c r="B213" s="203"/>
      <c r="C213" s="365"/>
      <c r="D213" s="210" t="s">
        <v>467</v>
      </c>
      <c r="E213" s="18"/>
      <c r="F213" s="13"/>
      <c r="G213" s="67"/>
    </row>
    <row r="214" spans="1:7" ht="15" customHeight="1">
      <c r="A214" s="183"/>
      <c r="B214" s="203"/>
      <c r="C214" s="363" t="s">
        <v>468</v>
      </c>
      <c r="D214" s="208" t="s">
        <v>485</v>
      </c>
      <c r="E214" s="18"/>
      <c r="F214" s="13"/>
      <c r="G214" s="67"/>
    </row>
    <row r="215" spans="1:7" ht="15" customHeight="1">
      <c r="A215" s="183"/>
      <c r="B215" s="203"/>
      <c r="C215" s="364"/>
      <c r="D215" s="211" t="s">
        <v>553</v>
      </c>
      <c r="E215" s="18"/>
      <c r="F215" s="13"/>
      <c r="G215" s="67"/>
    </row>
    <row r="216" spans="1:7" ht="14.1" customHeight="1">
      <c r="A216" s="183"/>
      <c r="B216" s="13"/>
      <c r="C216" s="58"/>
      <c r="D216" s="58"/>
      <c r="E216" s="13"/>
      <c r="F216" s="13"/>
      <c r="G216" s="67"/>
    </row>
    <row r="217" spans="1:7" ht="14.45" customHeight="1">
      <c r="A217" s="183"/>
      <c r="B217" s="13"/>
      <c r="C217" s="372" t="s">
        <v>554</v>
      </c>
      <c r="D217" s="370"/>
      <c r="E217" s="13"/>
      <c r="F217" s="13"/>
      <c r="G217" s="67"/>
    </row>
    <row r="218" spans="1:7" ht="14.1" customHeight="1">
      <c r="A218" s="183"/>
      <c r="B218" s="13"/>
      <c r="C218" s="11"/>
      <c r="D218" s="11"/>
      <c r="E218" s="13"/>
      <c r="F218" s="13"/>
      <c r="G218" s="67"/>
    </row>
    <row r="219" spans="1:7" ht="15.6" customHeight="1">
      <c r="A219" s="183"/>
      <c r="B219" s="203"/>
      <c r="C219" s="204" t="s">
        <v>441</v>
      </c>
      <c r="D219" s="205" t="s">
        <v>555</v>
      </c>
      <c r="E219" s="18"/>
      <c r="F219" s="13"/>
      <c r="G219" s="67"/>
    </row>
    <row r="220" spans="1:7" ht="15.6" customHeight="1">
      <c r="A220" s="183"/>
      <c r="B220" s="203"/>
      <c r="C220" s="206" t="s">
        <v>443</v>
      </c>
      <c r="D220" s="207" t="s">
        <v>556</v>
      </c>
      <c r="E220" s="18"/>
      <c r="F220" s="13"/>
      <c r="G220" s="67"/>
    </row>
    <row r="221" spans="1:7" ht="27.6" customHeight="1">
      <c r="A221" s="183"/>
      <c r="B221" s="203"/>
      <c r="C221" s="206" t="s">
        <v>445</v>
      </c>
      <c r="D221" s="207" t="s">
        <v>557</v>
      </c>
      <c r="E221" s="18"/>
      <c r="F221" s="13"/>
      <c r="G221" s="67"/>
    </row>
    <row r="222" spans="1:7" ht="15" customHeight="1">
      <c r="A222" s="183"/>
      <c r="B222" s="203"/>
      <c r="C222" s="363" t="s">
        <v>447</v>
      </c>
      <c r="D222" s="208" t="s">
        <v>536</v>
      </c>
      <c r="E222" s="18"/>
      <c r="F222" s="13"/>
      <c r="G222" s="67"/>
    </row>
    <row r="223" spans="1:7" ht="26.45" customHeight="1">
      <c r="A223" s="183"/>
      <c r="B223" s="203"/>
      <c r="C223" s="366"/>
      <c r="D223" s="209" t="s">
        <v>558</v>
      </c>
      <c r="E223" s="18"/>
      <c r="F223" s="13"/>
      <c r="G223" s="67"/>
    </row>
    <row r="224" spans="1:7" ht="15" customHeight="1">
      <c r="A224" s="183"/>
      <c r="B224" s="203"/>
      <c r="C224" s="365"/>
      <c r="D224" s="210" t="s">
        <v>559</v>
      </c>
      <c r="E224" s="18"/>
      <c r="F224" s="13"/>
      <c r="G224" s="67"/>
    </row>
    <row r="225" spans="1:7" ht="15" customHeight="1">
      <c r="A225" s="183"/>
      <c r="B225" s="203"/>
      <c r="C225" s="363" t="s">
        <v>451</v>
      </c>
      <c r="D225" s="208" t="s">
        <v>539</v>
      </c>
      <c r="E225" s="18"/>
      <c r="F225" s="13"/>
      <c r="G225" s="67"/>
    </row>
    <row r="226" spans="1:7" ht="15" customHeight="1">
      <c r="A226" s="183"/>
      <c r="B226" s="203"/>
      <c r="C226" s="365"/>
      <c r="D226" s="210" t="s">
        <v>504</v>
      </c>
      <c r="E226" s="18"/>
      <c r="F226" s="13"/>
      <c r="G226" s="67"/>
    </row>
    <row r="227" spans="1:7" ht="15.6" customHeight="1">
      <c r="A227" s="183"/>
      <c r="B227" s="203"/>
      <c r="C227" s="206" t="s">
        <v>454</v>
      </c>
      <c r="D227" s="207" t="s">
        <v>455</v>
      </c>
      <c r="E227" s="18"/>
      <c r="F227" s="13"/>
      <c r="G227" s="67"/>
    </row>
    <row r="228" spans="1:7" ht="15" customHeight="1">
      <c r="A228" s="183"/>
      <c r="B228" s="203"/>
      <c r="C228" s="363" t="s">
        <v>456</v>
      </c>
      <c r="D228" s="208" t="s">
        <v>457</v>
      </c>
      <c r="E228" s="18"/>
      <c r="F228" s="13"/>
      <c r="G228" s="67"/>
    </row>
    <row r="229" spans="1:7" ht="14.45" customHeight="1">
      <c r="A229" s="183"/>
      <c r="B229" s="203"/>
      <c r="C229" s="366"/>
      <c r="D229" s="209" t="s">
        <v>458</v>
      </c>
      <c r="E229" s="18"/>
      <c r="F229" s="13"/>
      <c r="G229" s="67"/>
    </row>
    <row r="230" spans="1:7" ht="15" customHeight="1">
      <c r="A230" s="183"/>
      <c r="B230" s="203"/>
      <c r="C230" s="365"/>
      <c r="D230" s="210" t="s">
        <v>459</v>
      </c>
      <c r="E230" s="18"/>
      <c r="F230" s="13"/>
      <c r="G230" s="67"/>
    </row>
    <row r="231" spans="1:7" ht="15" customHeight="1">
      <c r="A231" s="183"/>
      <c r="B231" s="203"/>
      <c r="C231" s="363" t="s">
        <v>460</v>
      </c>
      <c r="D231" s="208" t="s">
        <v>560</v>
      </c>
      <c r="E231" s="18"/>
      <c r="F231" s="13"/>
      <c r="G231" s="67"/>
    </row>
    <row r="232" spans="1:7" ht="15" customHeight="1">
      <c r="A232" s="183"/>
      <c r="B232" s="203"/>
      <c r="C232" s="365"/>
      <c r="D232" s="210" t="s">
        <v>561</v>
      </c>
      <c r="E232" s="18"/>
      <c r="F232" s="13"/>
      <c r="G232" s="67"/>
    </row>
    <row r="233" spans="1:7" ht="27.6" customHeight="1">
      <c r="A233" s="183"/>
      <c r="B233" s="203"/>
      <c r="C233" s="206" t="s">
        <v>465</v>
      </c>
      <c r="D233" s="207" t="s">
        <v>480</v>
      </c>
      <c r="E233" s="18"/>
      <c r="F233" s="13"/>
      <c r="G233" s="67"/>
    </row>
    <row r="234" spans="1:7" ht="15.6" customHeight="1">
      <c r="A234" s="183"/>
      <c r="B234" s="203"/>
      <c r="C234" s="214" t="s">
        <v>468</v>
      </c>
      <c r="D234" s="215" t="s">
        <v>496</v>
      </c>
      <c r="E234" s="18"/>
      <c r="F234" s="13"/>
      <c r="G234" s="67"/>
    </row>
    <row r="235" spans="1:7" ht="14.1" customHeight="1">
      <c r="A235" s="183"/>
      <c r="B235" s="13"/>
      <c r="C235" s="58"/>
      <c r="D235" s="58"/>
      <c r="E235" s="13"/>
      <c r="F235" s="13"/>
      <c r="G235" s="67"/>
    </row>
    <row r="236" spans="1:7" ht="14.45" customHeight="1">
      <c r="A236" s="183"/>
      <c r="B236" s="13"/>
      <c r="C236" s="372" t="s">
        <v>562</v>
      </c>
      <c r="D236" s="370"/>
      <c r="E236" s="13"/>
      <c r="F236" s="13"/>
      <c r="G236" s="67"/>
    </row>
    <row r="237" spans="1:7" ht="14.1" customHeight="1">
      <c r="A237" s="183"/>
      <c r="B237" s="13"/>
      <c r="C237" s="11"/>
      <c r="D237" s="11"/>
      <c r="E237" s="13"/>
      <c r="F237" s="13"/>
      <c r="G237" s="67"/>
    </row>
    <row r="238" spans="1:7" ht="15.6" customHeight="1">
      <c r="A238" s="183"/>
      <c r="B238" s="203"/>
      <c r="C238" s="204" t="s">
        <v>441</v>
      </c>
      <c r="D238" s="205" t="s">
        <v>547</v>
      </c>
      <c r="E238" s="18"/>
      <c r="F238" s="13"/>
      <c r="G238" s="67"/>
    </row>
    <row r="239" spans="1:7" ht="15.6" customHeight="1">
      <c r="A239" s="183"/>
      <c r="B239" s="203"/>
      <c r="C239" s="206" t="s">
        <v>443</v>
      </c>
      <c r="D239" s="207" t="s">
        <v>548</v>
      </c>
      <c r="E239" s="18"/>
      <c r="F239" s="13"/>
      <c r="G239" s="67"/>
    </row>
    <row r="240" spans="1:7" ht="27.6" customHeight="1">
      <c r="A240" s="183"/>
      <c r="B240" s="203"/>
      <c r="C240" s="206" t="s">
        <v>445</v>
      </c>
      <c r="D240" s="207" t="s">
        <v>563</v>
      </c>
      <c r="E240" s="18"/>
      <c r="F240" s="13"/>
      <c r="G240" s="67"/>
    </row>
    <row r="241" spans="1:7" ht="15" customHeight="1">
      <c r="A241" s="183"/>
      <c r="B241" s="203"/>
      <c r="C241" s="363" t="s">
        <v>447</v>
      </c>
      <c r="D241" s="208" t="s">
        <v>536</v>
      </c>
      <c r="E241" s="18"/>
      <c r="F241" s="13"/>
      <c r="G241" s="67"/>
    </row>
    <row r="242" spans="1:7" ht="14.45" customHeight="1">
      <c r="A242" s="183"/>
      <c r="B242" s="203"/>
      <c r="C242" s="366"/>
      <c r="D242" s="209" t="s">
        <v>564</v>
      </c>
      <c r="E242" s="18"/>
      <c r="F242" s="13"/>
      <c r="G242" s="67"/>
    </row>
    <row r="243" spans="1:7" ht="15" customHeight="1">
      <c r="A243" s="183"/>
      <c r="B243" s="203"/>
      <c r="C243" s="365"/>
      <c r="D243" s="210" t="s">
        <v>565</v>
      </c>
      <c r="E243" s="18"/>
      <c r="F243" s="13"/>
      <c r="G243" s="67"/>
    </row>
    <row r="244" spans="1:7" ht="15" customHeight="1">
      <c r="A244" s="183"/>
      <c r="B244" s="203"/>
      <c r="C244" s="363" t="s">
        <v>451</v>
      </c>
      <c r="D244" s="208" t="s">
        <v>452</v>
      </c>
      <c r="E244" s="18"/>
      <c r="F244" s="13"/>
      <c r="G244" s="67"/>
    </row>
    <row r="245" spans="1:7" ht="15" customHeight="1">
      <c r="A245" s="183"/>
      <c r="B245" s="203"/>
      <c r="C245" s="365"/>
      <c r="D245" s="210" t="s">
        <v>504</v>
      </c>
      <c r="E245" s="18"/>
      <c r="F245" s="13"/>
      <c r="G245" s="67"/>
    </row>
    <row r="246" spans="1:7" ht="15.6" customHeight="1">
      <c r="A246" s="183"/>
      <c r="B246" s="203"/>
      <c r="C246" s="206" t="s">
        <v>454</v>
      </c>
      <c r="D246" s="207" t="s">
        <v>455</v>
      </c>
      <c r="E246" s="18"/>
      <c r="F246" s="13"/>
      <c r="G246" s="67"/>
    </row>
    <row r="247" spans="1:7" ht="15" customHeight="1">
      <c r="A247" s="183"/>
      <c r="B247" s="203"/>
      <c r="C247" s="363" t="s">
        <v>456</v>
      </c>
      <c r="D247" s="208" t="s">
        <v>457</v>
      </c>
      <c r="E247" s="18"/>
      <c r="F247" s="13"/>
      <c r="G247" s="67"/>
    </row>
    <row r="248" spans="1:7" ht="14.45" customHeight="1">
      <c r="A248" s="183"/>
      <c r="B248" s="203"/>
      <c r="C248" s="366"/>
      <c r="D248" s="209" t="s">
        <v>458</v>
      </c>
      <c r="E248" s="18"/>
      <c r="F248" s="13"/>
      <c r="G248" s="67"/>
    </row>
    <row r="249" spans="1:7" ht="15" customHeight="1">
      <c r="A249" s="183"/>
      <c r="B249" s="203"/>
      <c r="C249" s="365"/>
      <c r="D249" s="210" t="s">
        <v>459</v>
      </c>
      <c r="E249" s="18"/>
      <c r="F249" s="13"/>
      <c r="G249" s="67"/>
    </row>
    <row r="250" spans="1:7" ht="15" customHeight="1">
      <c r="A250" s="183"/>
      <c r="B250" s="203"/>
      <c r="C250" s="363" t="s">
        <v>460</v>
      </c>
      <c r="D250" s="208" t="s">
        <v>560</v>
      </c>
      <c r="E250" s="18"/>
      <c r="F250" s="13"/>
      <c r="G250" s="67"/>
    </row>
    <row r="251" spans="1:7" ht="14.45" customHeight="1">
      <c r="A251" s="183"/>
      <c r="B251" s="203"/>
      <c r="C251" s="366"/>
      <c r="D251" s="209" t="s">
        <v>521</v>
      </c>
      <c r="E251" s="18"/>
      <c r="F251" s="13"/>
      <c r="G251" s="67"/>
    </row>
    <row r="252" spans="1:7" ht="15" customHeight="1">
      <c r="A252" s="183"/>
      <c r="B252" s="203"/>
      <c r="C252" s="365"/>
      <c r="D252" s="210" t="s">
        <v>566</v>
      </c>
      <c r="E252" s="18"/>
      <c r="F252" s="13"/>
      <c r="G252" s="67"/>
    </row>
    <row r="253" spans="1:7" ht="15" customHeight="1">
      <c r="A253" s="183"/>
      <c r="B253" s="203"/>
      <c r="C253" s="363" t="s">
        <v>465</v>
      </c>
      <c r="D253" s="208" t="s">
        <v>480</v>
      </c>
      <c r="E253" s="18"/>
      <c r="F253" s="13"/>
      <c r="G253" s="67"/>
    </row>
    <row r="254" spans="1:7" ht="15" customHeight="1">
      <c r="A254" s="183"/>
      <c r="B254" s="203"/>
      <c r="C254" s="365"/>
      <c r="D254" s="210" t="s">
        <v>481</v>
      </c>
      <c r="E254" s="18"/>
      <c r="F254" s="13"/>
      <c r="G254" s="67"/>
    </row>
    <row r="255" spans="1:7" ht="15.6" customHeight="1">
      <c r="A255" s="183"/>
      <c r="B255" s="203"/>
      <c r="C255" s="214" t="s">
        <v>468</v>
      </c>
      <c r="D255" s="215" t="s">
        <v>496</v>
      </c>
      <c r="E255" s="18"/>
      <c r="F255" s="13"/>
      <c r="G255" s="67"/>
    </row>
    <row r="256" spans="1:7" ht="14.1" customHeight="1">
      <c r="A256" s="183"/>
      <c r="B256" s="13"/>
      <c r="C256" s="58"/>
      <c r="D256" s="58"/>
      <c r="E256" s="13"/>
      <c r="F256" s="13"/>
      <c r="G256" s="67"/>
    </row>
    <row r="257" spans="1:7" ht="16.7" customHeight="1">
      <c r="A257" s="183"/>
      <c r="B257" s="13"/>
      <c r="C257" s="367" t="s">
        <v>567</v>
      </c>
      <c r="D257" s="368"/>
      <c r="E257" s="13"/>
      <c r="F257" s="13"/>
      <c r="G257" s="67"/>
    </row>
    <row r="258" spans="1:7" ht="13.7" customHeight="1">
      <c r="A258" s="183"/>
      <c r="B258" s="13"/>
      <c r="C258" s="12"/>
      <c r="D258" s="12"/>
      <c r="E258" s="13"/>
      <c r="F258" s="13"/>
      <c r="G258" s="67"/>
    </row>
    <row r="259" spans="1:7" ht="14.45" customHeight="1">
      <c r="A259" s="183"/>
      <c r="B259" s="13"/>
      <c r="C259" s="372" t="s">
        <v>568</v>
      </c>
      <c r="D259" s="370"/>
      <c r="E259" s="13"/>
      <c r="F259" s="13"/>
      <c r="G259" s="67"/>
    </row>
    <row r="260" spans="1:7" ht="14.1" customHeight="1">
      <c r="A260" s="183"/>
      <c r="B260" s="13"/>
      <c r="C260" s="11"/>
      <c r="D260" s="11"/>
      <c r="E260" s="13"/>
      <c r="F260" s="13"/>
      <c r="G260" s="67"/>
    </row>
    <row r="261" spans="1:7" ht="15.6" customHeight="1">
      <c r="A261" s="183"/>
      <c r="B261" s="203"/>
      <c r="C261" s="204" t="s">
        <v>441</v>
      </c>
      <c r="D261" s="216" t="s">
        <v>569</v>
      </c>
      <c r="E261" s="18"/>
      <c r="F261" s="13"/>
      <c r="G261" s="67"/>
    </row>
    <row r="262" spans="1:7" ht="15.6" customHeight="1">
      <c r="A262" s="183"/>
      <c r="B262" s="203"/>
      <c r="C262" s="206" t="s">
        <v>443</v>
      </c>
      <c r="D262" s="217" t="s">
        <v>570</v>
      </c>
      <c r="E262" s="18"/>
      <c r="F262" s="13"/>
      <c r="G262" s="67"/>
    </row>
    <row r="263" spans="1:7" ht="27.6" customHeight="1">
      <c r="A263" s="183"/>
      <c r="B263" s="203"/>
      <c r="C263" s="206" t="s">
        <v>445</v>
      </c>
      <c r="D263" s="217" t="s">
        <v>571</v>
      </c>
      <c r="E263" s="18"/>
      <c r="F263" s="13"/>
      <c r="G263" s="67"/>
    </row>
    <row r="264" spans="1:7" ht="14.1" customHeight="1">
      <c r="A264" s="183"/>
      <c r="B264" s="203"/>
      <c r="C264" s="363" t="s">
        <v>447</v>
      </c>
      <c r="D264" s="218" t="s">
        <v>536</v>
      </c>
      <c r="E264" s="18"/>
      <c r="F264" s="13"/>
      <c r="G264" s="67"/>
    </row>
    <row r="265" spans="1:7" ht="13.7" customHeight="1">
      <c r="A265" s="183"/>
      <c r="B265" s="203"/>
      <c r="C265" s="366"/>
      <c r="D265" s="219" t="s">
        <v>572</v>
      </c>
      <c r="E265" s="18"/>
      <c r="F265" s="13"/>
      <c r="G265" s="67"/>
    </row>
    <row r="266" spans="1:7" ht="14.1" customHeight="1">
      <c r="A266" s="183"/>
      <c r="B266" s="203"/>
      <c r="C266" s="365"/>
      <c r="D266" s="220" t="s">
        <v>573</v>
      </c>
      <c r="E266" s="18"/>
      <c r="F266" s="13"/>
      <c r="G266" s="67"/>
    </row>
    <row r="267" spans="1:7" ht="14.1" customHeight="1">
      <c r="A267" s="183"/>
      <c r="B267" s="203"/>
      <c r="C267" s="363" t="s">
        <v>451</v>
      </c>
      <c r="D267" s="218" t="s">
        <v>452</v>
      </c>
      <c r="E267" s="18"/>
      <c r="F267" s="13"/>
      <c r="G267" s="67"/>
    </row>
    <row r="268" spans="1:7" ht="14.1" customHeight="1">
      <c r="A268" s="183"/>
      <c r="B268" s="203"/>
      <c r="C268" s="365"/>
      <c r="D268" s="220" t="s">
        <v>574</v>
      </c>
      <c r="E268" s="18"/>
      <c r="F268" s="13"/>
      <c r="G268" s="67"/>
    </row>
    <row r="269" spans="1:7" ht="15.6" customHeight="1">
      <c r="A269" s="183"/>
      <c r="B269" s="203"/>
      <c r="C269" s="206" t="s">
        <v>454</v>
      </c>
      <c r="D269" s="217" t="s">
        <v>575</v>
      </c>
      <c r="E269" s="18"/>
      <c r="F269" s="13"/>
      <c r="G269" s="67"/>
    </row>
    <row r="270" spans="1:7" ht="14.1" customHeight="1">
      <c r="A270" s="183"/>
      <c r="B270" s="203"/>
      <c r="C270" s="363" t="s">
        <v>456</v>
      </c>
      <c r="D270" s="218" t="s">
        <v>576</v>
      </c>
      <c r="E270" s="18"/>
      <c r="F270" s="13"/>
      <c r="G270" s="67"/>
    </row>
    <row r="271" spans="1:7" ht="13.7" customHeight="1">
      <c r="A271" s="183"/>
      <c r="B271" s="203"/>
      <c r="C271" s="366"/>
      <c r="D271" s="219" t="s">
        <v>577</v>
      </c>
      <c r="E271" s="18"/>
      <c r="F271" s="13"/>
      <c r="G271" s="67"/>
    </row>
    <row r="272" spans="1:7" ht="14.1" customHeight="1">
      <c r="A272" s="183"/>
      <c r="B272" s="203"/>
      <c r="C272" s="365"/>
      <c r="D272" s="220" t="s">
        <v>578</v>
      </c>
      <c r="E272" s="18"/>
      <c r="F272" s="13"/>
      <c r="G272" s="67"/>
    </row>
    <row r="273" spans="1:7" ht="27.6" customHeight="1">
      <c r="A273" s="183"/>
      <c r="B273" s="203"/>
      <c r="C273" s="206" t="s">
        <v>460</v>
      </c>
      <c r="D273" s="217" t="s">
        <v>579</v>
      </c>
      <c r="E273" s="18"/>
      <c r="F273" s="13"/>
      <c r="G273" s="67"/>
    </row>
    <row r="274" spans="1:7" ht="27.6" customHeight="1">
      <c r="A274" s="183"/>
      <c r="B274" s="203"/>
      <c r="C274" s="206" t="s">
        <v>465</v>
      </c>
      <c r="D274" s="217" t="s">
        <v>580</v>
      </c>
      <c r="E274" s="18"/>
      <c r="F274" s="13"/>
      <c r="G274" s="67"/>
    </row>
    <row r="275" spans="1:7" ht="14.1" customHeight="1">
      <c r="A275" s="183"/>
      <c r="B275" s="203"/>
      <c r="C275" s="363" t="s">
        <v>468</v>
      </c>
      <c r="D275" s="218" t="s">
        <v>469</v>
      </c>
      <c r="E275" s="18"/>
      <c r="F275" s="13"/>
      <c r="G275" s="67"/>
    </row>
    <row r="276" spans="1:7" ht="14.1" customHeight="1">
      <c r="A276" s="183"/>
      <c r="B276" s="203"/>
      <c r="C276" s="364"/>
      <c r="D276" s="221" t="s">
        <v>581</v>
      </c>
      <c r="E276" s="18"/>
      <c r="F276" s="13"/>
      <c r="G276" s="67"/>
    </row>
    <row r="277" spans="1:7" ht="14.1" customHeight="1">
      <c r="A277" s="183"/>
      <c r="B277" s="13"/>
      <c r="C277" s="58"/>
      <c r="D277" s="58"/>
      <c r="E277" s="13"/>
      <c r="F277" s="13"/>
      <c r="G277" s="67"/>
    </row>
    <row r="278" spans="1:7" ht="16.7" customHeight="1">
      <c r="A278" s="183"/>
      <c r="B278" s="13"/>
      <c r="C278" s="367" t="s">
        <v>582</v>
      </c>
      <c r="D278" s="368"/>
      <c r="E278" s="13"/>
      <c r="F278" s="13"/>
      <c r="G278" s="67"/>
    </row>
    <row r="279" spans="1:7" ht="13.7" customHeight="1">
      <c r="A279" s="183"/>
      <c r="B279" s="13"/>
      <c r="C279" s="12"/>
      <c r="D279" s="12"/>
      <c r="E279" s="13"/>
      <c r="F279" s="13"/>
      <c r="G279" s="67"/>
    </row>
    <row r="280" spans="1:7" ht="14.45" customHeight="1">
      <c r="A280" s="183"/>
      <c r="B280" s="13"/>
      <c r="C280" s="372" t="s">
        <v>583</v>
      </c>
      <c r="D280" s="370"/>
      <c r="E280" s="13"/>
      <c r="F280" s="13"/>
      <c r="G280" s="67"/>
    </row>
    <row r="281" spans="1:7" ht="14.1" customHeight="1">
      <c r="A281" s="183"/>
      <c r="B281" s="13"/>
      <c r="C281" s="11"/>
      <c r="D281" s="11"/>
      <c r="E281" s="13"/>
      <c r="F281" s="13"/>
      <c r="G281" s="67"/>
    </row>
    <row r="282" spans="1:7" ht="15.6" customHeight="1">
      <c r="A282" s="183"/>
      <c r="B282" s="203"/>
      <c r="C282" s="204" t="s">
        <v>441</v>
      </c>
      <c r="D282" s="205" t="s">
        <v>584</v>
      </c>
      <c r="E282" s="18"/>
      <c r="F282" s="13"/>
      <c r="G282" s="67"/>
    </row>
    <row r="283" spans="1:7" ht="15.6" customHeight="1">
      <c r="A283" s="183"/>
      <c r="B283" s="203"/>
      <c r="C283" s="206" t="s">
        <v>443</v>
      </c>
      <c r="D283" s="207" t="s">
        <v>585</v>
      </c>
      <c r="E283" s="18"/>
      <c r="F283" s="13"/>
      <c r="G283" s="67"/>
    </row>
    <row r="284" spans="1:7" ht="39.6" customHeight="1">
      <c r="A284" s="183"/>
      <c r="B284" s="203"/>
      <c r="C284" s="206" t="s">
        <v>445</v>
      </c>
      <c r="D284" s="207" t="s">
        <v>586</v>
      </c>
      <c r="E284" s="18"/>
      <c r="F284" s="13"/>
      <c r="G284" s="67"/>
    </row>
    <row r="285" spans="1:7" ht="15" customHeight="1">
      <c r="A285" s="183"/>
      <c r="B285" s="203"/>
      <c r="C285" s="363" t="s">
        <v>447</v>
      </c>
      <c r="D285" s="208" t="s">
        <v>536</v>
      </c>
      <c r="E285" s="18"/>
      <c r="F285" s="13"/>
      <c r="G285" s="67"/>
    </row>
    <row r="286" spans="1:7" ht="26.45" customHeight="1">
      <c r="A286" s="183"/>
      <c r="B286" s="203"/>
      <c r="C286" s="366"/>
      <c r="D286" s="209" t="s">
        <v>587</v>
      </c>
      <c r="E286" s="18"/>
      <c r="F286" s="13"/>
      <c r="G286" s="67"/>
    </row>
    <row r="287" spans="1:7" ht="27" customHeight="1">
      <c r="A287" s="183"/>
      <c r="B287" s="203"/>
      <c r="C287" s="365"/>
      <c r="D287" s="210" t="s">
        <v>588</v>
      </c>
      <c r="E287" s="18"/>
      <c r="F287" s="13"/>
      <c r="G287" s="67"/>
    </row>
    <row r="288" spans="1:7" ht="15" customHeight="1">
      <c r="A288" s="183"/>
      <c r="B288" s="203"/>
      <c r="C288" s="363" t="s">
        <v>451</v>
      </c>
      <c r="D288" s="208" t="s">
        <v>452</v>
      </c>
      <c r="E288" s="18"/>
      <c r="F288" s="13"/>
      <c r="G288" s="67"/>
    </row>
    <row r="289" spans="1:7" ht="15" customHeight="1">
      <c r="A289" s="183"/>
      <c r="B289" s="203"/>
      <c r="C289" s="365"/>
      <c r="D289" s="210" t="s">
        <v>589</v>
      </c>
      <c r="E289" s="18"/>
      <c r="F289" s="13"/>
      <c r="G289" s="67"/>
    </row>
    <row r="290" spans="1:7" ht="15.6" customHeight="1">
      <c r="A290" s="183"/>
      <c r="B290" s="203"/>
      <c r="C290" s="206" t="s">
        <v>454</v>
      </c>
      <c r="D290" s="207" t="s">
        <v>455</v>
      </c>
      <c r="E290" s="18"/>
      <c r="F290" s="13"/>
      <c r="G290" s="67"/>
    </row>
    <row r="291" spans="1:7" ht="15" customHeight="1">
      <c r="A291" s="183"/>
      <c r="B291" s="203"/>
      <c r="C291" s="363" t="s">
        <v>456</v>
      </c>
      <c r="D291" s="208" t="s">
        <v>457</v>
      </c>
      <c r="E291" s="18"/>
      <c r="F291" s="13"/>
      <c r="G291" s="67"/>
    </row>
    <row r="292" spans="1:7" ht="14.45" customHeight="1">
      <c r="A292" s="183"/>
      <c r="B292" s="203"/>
      <c r="C292" s="366"/>
      <c r="D292" s="209" t="s">
        <v>458</v>
      </c>
      <c r="E292" s="18"/>
      <c r="F292" s="13"/>
      <c r="G292" s="67"/>
    </row>
    <row r="293" spans="1:7" ht="15" customHeight="1">
      <c r="A293" s="183"/>
      <c r="B293" s="203"/>
      <c r="C293" s="365"/>
      <c r="D293" s="210" t="s">
        <v>459</v>
      </c>
      <c r="E293" s="18"/>
      <c r="F293" s="13"/>
      <c r="G293" s="67"/>
    </row>
    <row r="294" spans="1:7" ht="15" customHeight="1">
      <c r="A294" s="183"/>
      <c r="B294" s="203"/>
      <c r="C294" s="363" t="s">
        <v>460</v>
      </c>
      <c r="D294" s="208" t="s">
        <v>494</v>
      </c>
      <c r="E294" s="18"/>
      <c r="F294" s="13"/>
      <c r="G294" s="67"/>
    </row>
    <row r="295" spans="1:7" ht="14.45" customHeight="1">
      <c r="A295" s="183"/>
      <c r="B295" s="203"/>
      <c r="C295" s="366"/>
      <c r="D295" s="209" t="s">
        <v>462</v>
      </c>
      <c r="E295" s="18"/>
      <c r="F295" s="13"/>
      <c r="G295" s="67"/>
    </row>
    <row r="296" spans="1:7" ht="14.45" customHeight="1">
      <c r="A296" s="183"/>
      <c r="B296" s="203"/>
      <c r="C296" s="366"/>
      <c r="D296" s="209" t="s">
        <v>463</v>
      </c>
      <c r="E296" s="18"/>
      <c r="F296" s="13"/>
      <c r="G296" s="67"/>
    </row>
    <row r="297" spans="1:7" ht="15" customHeight="1">
      <c r="A297" s="183"/>
      <c r="B297" s="203"/>
      <c r="C297" s="365"/>
      <c r="D297" s="210" t="s">
        <v>479</v>
      </c>
      <c r="E297" s="18"/>
      <c r="F297" s="13"/>
      <c r="G297" s="67"/>
    </row>
    <row r="298" spans="1:7" ht="27.6" customHeight="1">
      <c r="A298" s="183"/>
      <c r="B298" s="203"/>
      <c r="C298" s="206" t="s">
        <v>465</v>
      </c>
      <c r="D298" s="207" t="s">
        <v>466</v>
      </c>
      <c r="E298" s="18"/>
      <c r="F298" s="13"/>
      <c r="G298" s="67"/>
    </row>
    <row r="299" spans="1:7" ht="15.6" customHeight="1">
      <c r="A299" s="183"/>
      <c r="B299" s="203"/>
      <c r="C299" s="214" t="s">
        <v>468</v>
      </c>
      <c r="D299" s="215" t="s">
        <v>485</v>
      </c>
      <c r="E299" s="18"/>
      <c r="F299" s="13"/>
      <c r="G299" s="67"/>
    </row>
    <row r="300" spans="1:7" ht="14.1" customHeight="1">
      <c r="A300" s="183"/>
      <c r="B300" s="13"/>
      <c r="C300" s="58"/>
      <c r="D300" s="58"/>
      <c r="E300" s="13"/>
      <c r="F300" s="13"/>
      <c r="G300" s="67"/>
    </row>
    <row r="301" spans="1:7" ht="16.7" customHeight="1">
      <c r="A301" s="183"/>
      <c r="B301" s="13"/>
      <c r="C301" s="367" t="s">
        <v>590</v>
      </c>
      <c r="D301" s="368"/>
      <c r="E301" s="13"/>
      <c r="F301" s="13"/>
      <c r="G301" s="67"/>
    </row>
    <row r="302" spans="1:7" ht="13.7" customHeight="1">
      <c r="A302" s="183"/>
      <c r="B302" s="13"/>
      <c r="C302" s="12"/>
      <c r="D302" s="12"/>
      <c r="E302" s="13"/>
      <c r="F302" s="13"/>
      <c r="G302" s="67"/>
    </row>
    <row r="303" spans="1:7" ht="14.45" customHeight="1">
      <c r="A303" s="183"/>
      <c r="B303" s="13"/>
      <c r="C303" s="372" t="s">
        <v>591</v>
      </c>
      <c r="D303" s="370"/>
      <c r="E303" s="13"/>
      <c r="F303" s="13"/>
      <c r="G303" s="67"/>
    </row>
    <row r="304" spans="1:7" ht="14.1" customHeight="1">
      <c r="A304" s="183"/>
      <c r="B304" s="13"/>
      <c r="C304" s="11"/>
      <c r="D304" s="11"/>
      <c r="E304" s="13"/>
      <c r="F304" s="13"/>
      <c r="G304" s="67"/>
    </row>
    <row r="305" spans="1:7" ht="15.6" customHeight="1">
      <c r="A305" s="183"/>
      <c r="B305" s="203"/>
      <c r="C305" s="204" t="s">
        <v>441</v>
      </c>
      <c r="D305" s="216" t="s">
        <v>592</v>
      </c>
      <c r="E305" s="18"/>
      <c r="F305" s="13"/>
      <c r="G305" s="67"/>
    </row>
    <row r="306" spans="1:7" ht="15.6" customHeight="1">
      <c r="A306" s="183"/>
      <c r="B306" s="203"/>
      <c r="C306" s="206" t="s">
        <v>443</v>
      </c>
      <c r="D306" s="217" t="s">
        <v>593</v>
      </c>
      <c r="E306" s="18"/>
      <c r="F306" s="13"/>
      <c r="G306" s="67"/>
    </row>
    <row r="307" spans="1:7" ht="27.6" customHeight="1">
      <c r="A307" s="183"/>
      <c r="B307" s="203"/>
      <c r="C307" s="206" t="s">
        <v>445</v>
      </c>
      <c r="D307" s="217" t="s">
        <v>594</v>
      </c>
      <c r="E307" s="18"/>
      <c r="F307" s="13"/>
      <c r="G307" s="67"/>
    </row>
    <row r="308" spans="1:7" ht="14.1" customHeight="1">
      <c r="A308" s="183"/>
      <c r="B308" s="203"/>
      <c r="C308" s="363" t="s">
        <v>447</v>
      </c>
      <c r="D308" s="218" t="s">
        <v>536</v>
      </c>
      <c r="E308" s="18"/>
      <c r="F308" s="13"/>
      <c r="G308" s="67"/>
    </row>
    <row r="309" spans="1:7" ht="13.7" customHeight="1">
      <c r="A309" s="183"/>
      <c r="B309" s="203"/>
      <c r="C309" s="366"/>
      <c r="D309" s="219" t="s">
        <v>595</v>
      </c>
      <c r="E309" s="18"/>
      <c r="F309" s="13"/>
      <c r="G309" s="67"/>
    </row>
    <row r="310" spans="1:7" ht="14.1" customHeight="1">
      <c r="A310" s="183"/>
      <c r="B310" s="203"/>
      <c r="C310" s="365"/>
      <c r="D310" s="220" t="s">
        <v>573</v>
      </c>
      <c r="E310" s="18"/>
      <c r="F310" s="13"/>
      <c r="G310" s="67"/>
    </row>
    <row r="311" spans="1:7" ht="14.1" customHeight="1">
      <c r="A311" s="183"/>
      <c r="B311" s="203"/>
      <c r="C311" s="363" t="s">
        <v>451</v>
      </c>
      <c r="D311" s="218" t="s">
        <v>452</v>
      </c>
      <c r="E311" s="18"/>
      <c r="F311" s="13"/>
      <c r="G311" s="67"/>
    </row>
    <row r="312" spans="1:7" ht="14.1" customHeight="1">
      <c r="A312" s="183"/>
      <c r="B312" s="203"/>
      <c r="C312" s="365"/>
      <c r="D312" s="220" t="s">
        <v>574</v>
      </c>
      <c r="E312" s="18"/>
      <c r="F312" s="13"/>
      <c r="G312" s="67"/>
    </row>
    <row r="313" spans="1:7" ht="15.6" customHeight="1">
      <c r="A313" s="183"/>
      <c r="B313" s="203"/>
      <c r="C313" s="206" t="s">
        <v>454</v>
      </c>
      <c r="D313" s="217" t="s">
        <v>575</v>
      </c>
      <c r="E313" s="18"/>
      <c r="F313" s="13"/>
      <c r="G313" s="67"/>
    </row>
    <row r="314" spans="1:7" ht="14.1" customHeight="1">
      <c r="A314" s="183"/>
      <c r="B314" s="203"/>
      <c r="C314" s="363" t="s">
        <v>456</v>
      </c>
      <c r="D314" s="218" t="s">
        <v>576</v>
      </c>
      <c r="E314" s="18"/>
      <c r="F314" s="13"/>
      <c r="G314" s="67"/>
    </row>
    <row r="315" spans="1:7" ht="13.7" customHeight="1">
      <c r="A315" s="183"/>
      <c r="B315" s="203"/>
      <c r="C315" s="366"/>
      <c r="D315" s="219" t="s">
        <v>577</v>
      </c>
      <c r="E315" s="18"/>
      <c r="F315" s="13"/>
      <c r="G315" s="67"/>
    </row>
    <row r="316" spans="1:7" ht="14.1" customHeight="1">
      <c r="A316" s="183"/>
      <c r="B316" s="203"/>
      <c r="C316" s="365"/>
      <c r="D316" s="220" t="s">
        <v>578</v>
      </c>
      <c r="E316" s="18"/>
      <c r="F316" s="13"/>
      <c r="G316" s="67"/>
    </row>
    <row r="317" spans="1:7" ht="27.6" customHeight="1">
      <c r="A317" s="183"/>
      <c r="B317" s="203"/>
      <c r="C317" s="206" t="s">
        <v>460</v>
      </c>
      <c r="D317" s="217" t="s">
        <v>579</v>
      </c>
      <c r="E317" s="18"/>
      <c r="F317" s="13"/>
      <c r="G317" s="67"/>
    </row>
    <row r="318" spans="1:7" ht="27.6" customHeight="1">
      <c r="A318" s="183"/>
      <c r="B318" s="203"/>
      <c r="C318" s="206" t="s">
        <v>465</v>
      </c>
      <c r="D318" s="217" t="s">
        <v>580</v>
      </c>
      <c r="E318" s="18"/>
      <c r="F318" s="13"/>
      <c r="G318" s="67"/>
    </row>
    <row r="319" spans="1:7" ht="14.1" customHeight="1">
      <c r="A319" s="183"/>
      <c r="B319" s="203"/>
      <c r="C319" s="363" t="s">
        <v>468</v>
      </c>
      <c r="D319" s="218" t="s">
        <v>469</v>
      </c>
      <c r="E319" s="18"/>
      <c r="F319" s="13"/>
      <c r="G319" s="67"/>
    </row>
    <row r="320" spans="1:7" ht="14.1" customHeight="1">
      <c r="A320" s="183"/>
      <c r="B320" s="203"/>
      <c r="C320" s="364"/>
      <c r="D320" s="221" t="s">
        <v>581</v>
      </c>
      <c r="E320" s="18"/>
      <c r="F320" s="13"/>
      <c r="G320" s="67"/>
    </row>
    <row r="321" spans="1:7" ht="14.1" customHeight="1">
      <c r="A321" s="183"/>
      <c r="B321" s="13"/>
      <c r="C321" s="58"/>
      <c r="D321" s="58"/>
      <c r="E321" s="13"/>
      <c r="F321" s="13"/>
      <c r="G321" s="67"/>
    </row>
    <row r="322" spans="1:7" ht="16.7" customHeight="1">
      <c r="A322" s="183"/>
      <c r="B322" s="13"/>
      <c r="C322" s="367" t="s">
        <v>596</v>
      </c>
      <c r="D322" s="368"/>
      <c r="E322" s="13"/>
      <c r="F322" s="13"/>
      <c r="G322" s="67"/>
    </row>
    <row r="323" spans="1:7" ht="13.7" customHeight="1">
      <c r="A323" s="183"/>
      <c r="B323" s="13"/>
      <c r="C323" s="12"/>
      <c r="D323" s="12"/>
      <c r="E323" s="13"/>
      <c r="F323" s="13"/>
      <c r="G323" s="67"/>
    </row>
    <row r="324" spans="1:7" ht="14.45" customHeight="1">
      <c r="A324" s="183"/>
      <c r="B324" s="13"/>
      <c r="C324" s="372" t="s">
        <v>597</v>
      </c>
      <c r="D324" s="370"/>
      <c r="E324" s="13"/>
      <c r="F324" s="13"/>
      <c r="G324" s="67"/>
    </row>
    <row r="325" spans="1:7" ht="14.1" customHeight="1">
      <c r="A325" s="183"/>
      <c r="B325" s="13"/>
      <c r="C325" s="11"/>
      <c r="D325" s="11"/>
      <c r="E325" s="13"/>
      <c r="F325" s="13"/>
      <c r="G325" s="67"/>
    </row>
    <row r="326" spans="1:7" ht="15.6" customHeight="1">
      <c r="A326" s="183"/>
      <c r="B326" s="203"/>
      <c r="C326" s="204" t="s">
        <v>441</v>
      </c>
      <c r="D326" s="205" t="s">
        <v>598</v>
      </c>
      <c r="E326" s="18"/>
      <c r="F326" s="13"/>
      <c r="G326" s="67"/>
    </row>
    <row r="327" spans="1:7" ht="15.6" customHeight="1">
      <c r="A327" s="183"/>
      <c r="B327" s="203"/>
      <c r="C327" s="206" t="s">
        <v>443</v>
      </c>
      <c r="D327" s="207" t="s">
        <v>599</v>
      </c>
      <c r="E327" s="18"/>
      <c r="F327" s="13"/>
      <c r="G327" s="67"/>
    </row>
    <row r="328" spans="1:7" ht="27.6" customHeight="1">
      <c r="A328" s="183"/>
      <c r="B328" s="203"/>
      <c r="C328" s="206" t="s">
        <v>445</v>
      </c>
      <c r="D328" s="207" t="s">
        <v>600</v>
      </c>
      <c r="E328" s="18"/>
      <c r="F328" s="13"/>
      <c r="G328" s="67"/>
    </row>
    <row r="329" spans="1:7" ht="15" customHeight="1">
      <c r="A329" s="183"/>
      <c r="B329" s="203"/>
      <c r="C329" s="363" t="s">
        <v>447</v>
      </c>
      <c r="D329" s="208" t="s">
        <v>601</v>
      </c>
      <c r="E329" s="18"/>
      <c r="F329" s="13"/>
      <c r="G329" s="67"/>
    </row>
    <row r="330" spans="1:7" ht="14.45" customHeight="1">
      <c r="A330" s="183"/>
      <c r="B330" s="203"/>
      <c r="C330" s="366"/>
      <c r="D330" s="209" t="s">
        <v>602</v>
      </c>
      <c r="E330" s="18"/>
      <c r="F330" s="13"/>
      <c r="G330" s="67"/>
    </row>
    <row r="331" spans="1:7" ht="14.45" customHeight="1">
      <c r="A331" s="183"/>
      <c r="B331" s="203"/>
      <c r="C331" s="366"/>
      <c r="D331" s="209" t="s">
        <v>603</v>
      </c>
      <c r="E331" s="18"/>
      <c r="F331" s="13"/>
      <c r="G331" s="67"/>
    </row>
    <row r="332" spans="1:7" ht="13.7" customHeight="1">
      <c r="A332" s="183"/>
      <c r="B332" s="203"/>
      <c r="C332" s="366"/>
      <c r="D332" s="222"/>
      <c r="E332" s="18"/>
      <c r="F332" s="13"/>
      <c r="G332" s="67"/>
    </row>
    <row r="333" spans="1:7" ht="14.45" customHeight="1">
      <c r="A333" s="183"/>
      <c r="B333" s="203"/>
      <c r="C333" s="366"/>
      <c r="D333" s="209" t="s">
        <v>604</v>
      </c>
      <c r="E333" s="18"/>
      <c r="F333" s="13"/>
      <c r="G333" s="67"/>
    </row>
    <row r="334" spans="1:7" ht="14.45" customHeight="1">
      <c r="A334" s="183"/>
      <c r="B334" s="203"/>
      <c r="C334" s="366"/>
      <c r="D334" s="209" t="s">
        <v>605</v>
      </c>
      <c r="E334" s="18"/>
      <c r="F334" s="13"/>
      <c r="G334" s="67"/>
    </row>
    <row r="335" spans="1:7" ht="13.7" customHeight="1">
      <c r="A335" s="183"/>
      <c r="B335" s="203"/>
      <c r="C335" s="366"/>
      <c r="D335" s="222"/>
      <c r="E335" s="18"/>
      <c r="F335" s="13"/>
      <c r="G335" s="67"/>
    </row>
    <row r="336" spans="1:7" ht="14.45" customHeight="1">
      <c r="A336" s="183"/>
      <c r="B336" s="203"/>
      <c r="C336" s="366"/>
      <c r="D336" s="209" t="s">
        <v>606</v>
      </c>
      <c r="E336" s="18"/>
      <c r="F336" s="13"/>
      <c r="G336" s="67"/>
    </row>
    <row r="337" spans="1:7" ht="15" customHeight="1">
      <c r="A337" s="183"/>
      <c r="B337" s="203"/>
      <c r="C337" s="365"/>
      <c r="D337" s="210" t="s">
        <v>607</v>
      </c>
      <c r="E337" s="18"/>
      <c r="F337" s="13"/>
      <c r="G337" s="67"/>
    </row>
    <row r="338" spans="1:7" ht="15" customHeight="1">
      <c r="A338" s="183"/>
      <c r="B338" s="203"/>
      <c r="C338" s="363" t="s">
        <v>451</v>
      </c>
      <c r="D338" s="208" t="s">
        <v>608</v>
      </c>
      <c r="E338" s="18"/>
      <c r="F338" s="13"/>
      <c r="G338" s="67"/>
    </row>
    <row r="339" spans="1:7" ht="14.45" customHeight="1">
      <c r="A339" s="183"/>
      <c r="B339" s="203"/>
      <c r="C339" s="366"/>
      <c r="D339" s="209" t="s">
        <v>609</v>
      </c>
      <c r="E339" s="18"/>
      <c r="F339" s="13"/>
      <c r="G339" s="67"/>
    </row>
    <row r="340" spans="1:7" ht="14.45" customHeight="1">
      <c r="A340" s="183"/>
      <c r="B340" s="203"/>
      <c r="C340" s="366"/>
      <c r="D340" s="223"/>
      <c r="E340" s="18"/>
      <c r="F340" s="13"/>
      <c r="G340" s="67"/>
    </row>
    <row r="341" spans="1:7" ht="14.45" customHeight="1">
      <c r="A341" s="183"/>
      <c r="B341" s="203"/>
      <c r="C341" s="366"/>
      <c r="D341" s="209" t="s">
        <v>610</v>
      </c>
      <c r="E341" s="18"/>
      <c r="F341" s="13"/>
      <c r="G341" s="67"/>
    </row>
    <row r="342" spans="1:7" ht="14.45" customHeight="1">
      <c r="A342" s="183"/>
      <c r="B342" s="203"/>
      <c r="C342" s="366"/>
      <c r="D342" s="209" t="s">
        <v>609</v>
      </c>
      <c r="E342" s="18"/>
      <c r="F342" s="13"/>
      <c r="G342" s="67"/>
    </row>
    <row r="343" spans="1:7" ht="14.45" customHeight="1">
      <c r="A343" s="183"/>
      <c r="B343" s="203"/>
      <c r="C343" s="366"/>
      <c r="D343" s="223"/>
      <c r="E343" s="18"/>
      <c r="F343" s="13"/>
      <c r="G343" s="67"/>
    </row>
    <row r="344" spans="1:7" ht="14.45" customHeight="1">
      <c r="A344" s="183"/>
      <c r="B344" s="203"/>
      <c r="C344" s="366"/>
      <c r="D344" s="209" t="s">
        <v>611</v>
      </c>
      <c r="E344" s="18"/>
      <c r="F344" s="13"/>
      <c r="G344" s="67"/>
    </row>
    <row r="345" spans="1:7" ht="15" customHeight="1">
      <c r="A345" s="183"/>
      <c r="B345" s="203"/>
      <c r="C345" s="365"/>
      <c r="D345" s="210" t="s">
        <v>612</v>
      </c>
      <c r="E345" s="18"/>
      <c r="F345" s="13"/>
      <c r="G345" s="67"/>
    </row>
    <row r="346" spans="1:7" ht="15" customHeight="1">
      <c r="A346" s="183"/>
      <c r="B346" s="203"/>
      <c r="C346" s="363" t="s">
        <v>454</v>
      </c>
      <c r="D346" s="208" t="s">
        <v>613</v>
      </c>
      <c r="E346" s="18"/>
      <c r="F346" s="13"/>
      <c r="G346" s="67"/>
    </row>
    <row r="347" spans="1:7" ht="14.45" customHeight="1">
      <c r="A347" s="183"/>
      <c r="B347" s="203"/>
      <c r="C347" s="366"/>
      <c r="D347" s="223"/>
      <c r="E347" s="18"/>
      <c r="F347" s="13"/>
      <c r="G347" s="67"/>
    </row>
    <row r="348" spans="1:7" ht="14.45" customHeight="1">
      <c r="A348" s="183"/>
      <c r="B348" s="203"/>
      <c r="C348" s="366"/>
      <c r="D348" s="209" t="s">
        <v>614</v>
      </c>
      <c r="E348" s="18"/>
      <c r="F348" s="13"/>
      <c r="G348" s="67"/>
    </row>
    <row r="349" spans="1:7" ht="14.45" customHeight="1">
      <c r="A349" s="183"/>
      <c r="B349" s="203"/>
      <c r="C349" s="366"/>
      <c r="D349" s="223"/>
      <c r="E349" s="18"/>
      <c r="F349" s="13"/>
      <c r="G349" s="67"/>
    </row>
    <row r="350" spans="1:7" ht="15" customHeight="1">
      <c r="A350" s="183"/>
      <c r="B350" s="203"/>
      <c r="C350" s="365"/>
      <c r="D350" s="210" t="s">
        <v>615</v>
      </c>
      <c r="E350" s="18"/>
      <c r="F350" s="13"/>
      <c r="G350" s="67"/>
    </row>
    <row r="351" spans="1:7" ht="15" customHeight="1">
      <c r="A351" s="183"/>
      <c r="B351" s="203"/>
      <c r="C351" s="363" t="s">
        <v>456</v>
      </c>
      <c r="D351" s="208" t="s">
        <v>457</v>
      </c>
      <c r="E351" s="18"/>
      <c r="F351" s="13"/>
      <c r="G351" s="67"/>
    </row>
    <row r="352" spans="1:7" ht="14.45" customHeight="1">
      <c r="A352" s="183"/>
      <c r="B352" s="203"/>
      <c r="C352" s="366"/>
      <c r="D352" s="209" t="s">
        <v>458</v>
      </c>
      <c r="E352" s="18"/>
      <c r="F352" s="13"/>
      <c r="G352" s="67"/>
    </row>
    <row r="353" spans="1:7" ht="14.45" customHeight="1">
      <c r="A353" s="183"/>
      <c r="B353" s="203"/>
      <c r="C353" s="366"/>
      <c r="D353" s="209" t="s">
        <v>459</v>
      </c>
      <c r="E353" s="18"/>
      <c r="F353" s="13"/>
      <c r="G353" s="67"/>
    </row>
    <row r="354" spans="1:7" ht="14.45" customHeight="1">
      <c r="A354" s="183"/>
      <c r="B354" s="203"/>
      <c r="C354" s="366"/>
      <c r="D354" s="223"/>
      <c r="E354" s="18"/>
      <c r="F354" s="13"/>
      <c r="G354" s="67"/>
    </row>
    <row r="355" spans="1:7" ht="14.45" customHeight="1">
      <c r="A355" s="183"/>
      <c r="B355" s="203"/>
      <c r="C355" s="366"/>
      <c r="D355" s="209" t="s">
        <v>616</v>
      </c>
      <c r="E355" s="18"/>
      <c r="F355" s="13"/>
      <c r="G355" s="67"/>
    </row>
    <row r="356" spans="1:7" ht="14.45" customHeight="1">
      <c r="A356" s="183"/>
      <c r="B356" s="203"/>
      <c r="C356" s="366"/>
      <c r="D356" s="209" t="s">
        <v>617</v>
      </c>
      <c r="E356" s="18"/>
      <c r="F356" s="13"/>
      <c r="G356" s="67"/>
    </row>
    <row r="357" spans="1:7" ht="14.45" customHeight="1">
      <c r="A357" s="183"/>
      <c r="B357" s="203"/>
      <c r="C357" s="366"/>
      <c r="D357" s="209" t="s">
        <v>618</v>
      </c>
      <c r="E357" s="18"/>
      <c r="F357" s="13"/>
      <c r="G357" s="67"/>
    </row>
    <row r="358" spans="1:7" ht="14.45" customHeight="1">
      <c r="A358" s="183"/>
      <c r="B358" s="203"/>
      <c r="C358" s="366"/>
      <c r="D358" s="223"/>
      <c r="E358" s="18"/>
      <c r="F358" s="13"/>
      <c r="G358" s="67"/>
    </row>
    <row r="359" spans="1:7" ht="14.45" customHeight="1">
      <c r="A359" s="183"/>
      <c r="B359" s="203"/>
      <c r="C359" s="366"/>
      <c r="D359" s="209" t="s">
        <v>619</v>
      </c>
      <c r="E359" s="18"/>
      <c r="F359" s="13"/>
      <c r="G359" s="67"/>
    </row>
    <row r="360" spans="1:7" ht="14.45" customHeight="1">
      <c r="A360" s="183"/>
      <c r="B360" s="203"/>
      <c r="C360" s="366"/>
      <c r="D360" s="209" t="s">
        <v>620</v>
      </c>
      <c r="E360" s="18"/>
      <c r="F360" s="13"/>
      <c r="G360" s="67"/>
    </row>
    <row r="361" spans="1:7" ht="14.45" customHeight="1">
      <c r="A361" s="183"/>
      <c r="B361" s="203"/>
      <c r="C361" s="366"/>
      <c r="D361" s="223"/>
      <c r="E361" s="18"/>
      <c r="F361" s="13"/>
      <c r="G361" s="67"/>
    </row>
    <row r="362" spans="1:7" ht="14.45" customHeight="1">
      <c r="A362" s="183"/>
      <c r="B362" s="203"/>
      <c r="C362" s="366"/>
      <c r="D362" s="209" t="s">
        <v>621</v>
      </c>
      <c r="E362" s="18"/>
      <c r="F362" s="13"/>
      <c r="G362" s="67"/>
    </row>
    <row r="363" spans="1:7" ht="15" customHeight="1">
      <c r="A363" s="183"/>
      <c r="B363" s="203"/>
      <c r="C363" s="365"/>
      <c r="D363" s="210" t="s">
        <v>622</v>
      </c>
      <c r="E363" s="18"/>
      <c r="F363" s="13"/>
      <c r="G363" s="67"/>
    </row>
    <row r="364" spans="1:7" ht="15" customHeight="1">
      <c r="A364" s="183"/>
      <c r="B364" s="203"/>
      <c r="C364" s="363" t="s">
        <v>460</v>
      </c>
      <c r="D364" s="208" t="s">
        <v>494</v>
      </c>
      <c r="E364" s="18"/>
      <c r="F364" s="13"/>
      <c r="G364" s="67"/>
    </row>
    <row r="365" spans="1:7" ht="14.45" customHeight="1">
      <c r="A365" s="183"/>
      <c r="B365" s="203"/>
      <c r="C365" s="366"/>
      <c r="D365" s="209" t="s">
        <v>462</v>
      </c>
      <c r="E365" s="18"/>
      <c r="F365" s="13"/>
      <c r="G365" s="67"/>
    </row>
    <row r="366" spans="1:7" ht="14.45" customHeight="1">
      <c r="A366" s="183"/>
      <c r="B366" s="203"/>
      <c r="C366" s="366"/>
      <c r="D366" s="209" t="s">
        <v>463</v>
      </c>
      <c r="E366" s="18"/>
      <c r="F366" s="13"/>
      <c r="G366" s="67"/>
    </row>
    <row r="367" spans="1:7" ht="15" customHeight="1">
      <c r="A367" s="183"/>
      <c r="B367" s="203"/>
      <c r="C367" s="365"/>
      <c r="D367" s="210" t="s">
        <v>479</v>
      </c>
      <c r="E367" s="18"/>
      <c r="F367" s="13"/>
      <c r="G367" s="67"/>
    </row>
    <row r="368" spans="1:7" ht="15" customHeight="1">
      <c r="A368" s="183"/>
      <c r="B368" s="203"/>
      <c r="C368" s="363" t="s">
        <v>465</v>
      </c>
      <c r="D368" s="208" t="s">
        <v>480</v>
      </c>
      <c r="E368" s="18"/>
      <c r="F368" s="13"/>
      <c r="G368" s="67"/>
    </row>
    <row r="369" spans="1:7" ht="14.45" customHeight="1">
      <c r="A369" s="183"/>
      <c r="B369" s="203"/>
      <c r="C369" s="366"/>
      <c r="D369" s="209" t="s">
        <v>482</v>
      </c>
      <c r="E369" s="18"/>
      <c r="F369" s="13"/>
      <c r="G369" s="67"/>
    </row>
    <row r="370" spans="1:7" ht="15" customHeight="1">
      <c r="A370" s="183"/>
      <c r="B370" s="203"/>
      <c r="C370" s="365"/>
      <c r="D370" s="210" t="s">
        <v>484</v>
      </c>
      <c r="E370" s="18"/>
      <c r="F370" s="13"/>
      <c r="G370" s="67"/>
    </row>
    <row r="371" spans="1:7" ht="15" customHeight="1">
      <c r="A371" s="183"/>
      <c r="B371" s="203"/>
      <c r="C371" s="363" t="s">
        <v>468</v>
      </c>
      <c r="D371" s="208" t="s">
        <v>496</v>
      </c>
      <c r="E371" s="18"/>
      <c r="F371" s="13"/>
      <c r="G371" s="67"/>
    </row>
    <row r="372" spans="1:7" ht="15" customHeight="1">
      <c r="A372" s="183"/>
      <c r="B372" s="203"/>
      <c r="C372" s="364"/>
      <c r="D372" s="211" t="s">
        <v>623</v>
      </c>
      <c r="E372" s="18"/>
      <c r="F372" s="13"/>
      <c r="G372" s="67"/>
    </row>
    <row r="373" spans="1:7" ht="14.1" customHeight="1">
      <c r="A373" s="183"/>
      <c r="B373" s="13"/>
      <c r="C373" s="58"/>
      <c r="D373" s="58"/>
      <c r="E373" s="13"/>
      <c r="F373" s="13"/>
      <c r="G373" s="67"/>
    </row>
    <row r="374" spans="1:7" ht="16.7" customHeight="1">
      <c r="A374" s="183"/>
      <c r="B374" s="13"/>
      <c r="C374" s="367" t="s">
        <v>624</v>
      </c>
      <c r="D374" s="368"/>
      <c r="E374" s="13"/>
      <c r="F374" s="13"/>
      <c r="G374" s="67"/>
    </row>
    <row r="375" spans="1:7" ht="13.7" customHeight="1">
      <c r="A375" s="183"/>
      <c r="B375" s="13"/>
      <c r="C375" s="12"/>
      <c r="D375" s="12"/>
      <c r="E375" s="13"/>
      <c r="F375" s="13"/>
      <c r="G375" s="67"/>
    </row>
    <row r="376" spans="1:7" ht="14.45" customHeight="1">
      <c r="A376" s="183"/>
      <c r="B376" s="13"/>
      <c r="C376" s="372" t="s">
        <v>625</v>
      </c>
      <c r="D376" s="370"/>
      <c r="E376" s="13"/>
      <c r="F376" s="13"/>
      <c r="G376" s="67"/>
    </row>
    <row r="377" spans="1:7" ht="14.1" customHeight="1">
      <c r="A377" s="183"/>
      <c r="B377" s="13"/>
      <c r="C377" s="11"/>
      <c r="D377" s="11"/>
      <c r="E377" s="13"/>
      <c r="F377" s="13"/>
      <c r="G377" s="67"/>
    </row>
    <row r="378" spans="1:7" ht="15.6" customHeight="1">
      <c r="A378" s="183"/>
      <c r="B378" s="203"/>
      <c r="C378" s="204" t="s">
        <v>441</v>
      </c>
      <c r="D378" s="216" t="s">
        <v>626</v>
      </c>
      <c r="E378" s="18"/>
      <c r="F378" s="13"/>
      <c r="G378" s="67"/>
    </row>
    <row r="379" spans="1:7" ht="15.6" customHeight="1">
      <c r="A379" s="183"/>
      <c r="B379" s="203"/>
      <c r="C379" s="206" t="s">
        <v>443</v>
      </c>
      <c r="D379" s="217" t="s">
        <v>627</v>
      </c>
      <c r="E379" s="18"/>
      <c r="F379" s="13"/>
      <c r="G379" s="67"/>
    </row>
    <row r="380" spans="1:7" ht="36.6" customHeight="1">
      <c r="A380" s="183"/>
      <c r="B380" s="203"/>
      <c r="C380" s="206" t="s">
        <v>445</v>
      </c>
      <c r="D380" s="217" t="s">
        <v>628</v>
      </c>
      <c r="E380" s="18"/>
      <c r="F380" s="13"/>
      <c r="G380" s="67"/>
    </row>
    <row r="381" spans="1:7" ht="14.1" customHeight="1">
      <c r="A381" s="183"/>
      <c r="B381" s="203"/>
      <c r="C381" s="363" t="s">
        <v>447</v>
      </c>
      <c r="D381" s="218" t="s">
        <v>536</v>
      </c>
      <c r="E381" s="18"/>
      <c r="F381" s="13"/>
      <c r="G381" s="67"/>
    </row>
    <row r="382" spans="1:7" ht="13.7" customHeight="1">
      <c r="A382" s="183"/>
      <c r="B382" s="203"/>
      <c r="C382" s="366"/>
      <c r="D382" s="219" t="s">
        <v>629</v>
      </c>
      <c r="E382" s="18"/>
      <c r="F382" s="13"/>
      <c r="G382" s="67"/>
    </row>
    <row r="383" spans="1:7" ht="25.15" customHeight="1">
      <c r="A383" s="183"/>
      <c r="B383" s="203"/>
      <c r="C383" s="365"/>
      <c r="D383" s="220" t="s">
        <v>630</v>
      </c>
      <c r="E383" s="18"/>
      <c r="F383" s="13"/>
      <c r="G383" s="67"/>
    </row>
    <row r="384" spans="1:7" ht="14.1" customHeight="1">
      <c r="A384" s="183"/>
      <c r="B384" s="203"/>
      <c r="C384" s="363" t="s">
        <v>451</v>
      </c>
      <c r="D384" s="218" t="s">
        <v>452</v>
      </c>
      <c r="E384" s="18"/>
      <c r="F384" s="13"/>
      <c r="G384" s="67"/>
    </row>
    <row r="385" spans="1:7" ht="14.1" customHeight="1">
      <c r="A385" s="183"/>
      <c r="B385" s="203"/>
      <c r="C385" s="365"/>
      <c r="D385" s="220" t="s">
        <v>631</v>
      </c>
      <c r="E385" s="18"/>
      <c r="F385" s="13"/>
      <c r="G385" s="67"/>
    </row>
    <row r="386" spans="1:7" ht="15.6" customHeight="1">
      <c r="A386" s="183"/>
      <c r="B386" s="203"/>
      <c r="C386" s="206" t="s">
        <v>454</v>
      </c>
      <c r="D386" s="217" t="s">
        <v>575</v>
      </c>
      <c r="E386" s="18"/>
      <c r="F386" s="13"/>
      <c r="G386" s="67"/>
    </row>
    <row r="387" spans="1:7" ht="14.1" customHeight="1">
      <c r="A387" s="183"/>
      <c r="B387" s="203"/>
      <c r="C387" s="363" t="s">
        <v>456</v>
      </c>
      <c r="D387" s="218" t="s">
        <v>576</v>
      </c>
      <c r="E387" s="18"/>
      <c r="F387" s="13"/>
      <c r="G387" s="67"/>
    </row>
    <row r="388" spans="1:7" ht="13.7" customHeight="1">
      <c r="A388" s="183"/>
      <c r="B388" s="203"/>
      <c r="C388" s="366"/>
      <c r="D388" s="219" t="s">
        <v>577</v>
      </c>
      <c r="E388" s="18"/>
      <c r="F388" s="13"/>
      <c r="G388" s="67"/>
    </row>
    <row r="389" spans="1:7" ht="14.1" customHeight="1">
      <c r="A389" s="183"/>
      <c r="B389" s="203"/>
      <c r="C389" s="365"/>
      <c r="D389" s="220" t="s">
        <v>578</v>
      </c>
      <c r="E389" s="18"/>
      <c r="F389" s="13"/>
      <c r="G389" s="67"/>
    </row>
    <row r="390" spans="1:7" ht="14.1" customHeight="1">
      <c r="A390" s="183"/>
      <c r="B390" s="203"/>
      <c r="C390" s="363" t="s">
        <v>460</v>
      </c>
      <c r="D390" s="218" t="s">
        <v>632</v>
      </c>
      <c r="E390" s="18"/>
      <c r="F390" s="13"/>
      <c r="G390" s="67"/>
    </row>
    <row r="391" spans="1:7" ht="13.7" customHeight="1">
      <c r="A391" s="183"/>
      <c r="B391" s="203"/>
      <c r="C391" s="366"/>
      <c r="D391" s="219" t="s">
        <v>633</v>
      </c>
      <c r="E391" s="18"/>
      <c r="F391" s="13"/>
      <c r="G391" s="67"/>
    </row>
    <row r="392" spans="1:7" ht="14.1" customHeight="1">
      <c r="A392" s="183"/>
      <c r="B392" s="203"/>
      <c r="C392" s="365"/>
      <c r="D392" s="220" t="s">
        <v>579</v>
      </c>
      <c r="E392" s="18"/>
      <c r="F392" s="13"/>
      <c r="G392" s="67"/>
    </row>
    <row r="393" spans="1:7" ht="27.6" customHeight="1">
      <c r="A393" s="183"/>
      <c r="B393" s="203"/>
      <c r="C393" s="206" t="s">
        <v>465</v>
      </c>
      <c r="D393" s="217" t="s">
        <v>580</v>
      </c>
      <c r="E393" s="18"/>
      <c r="F393" s="13"/>
      <c r="G393" s="67"/>
    </row>
    <row r="394" spans="1:7" ht="14.1" customHeight="1">
      <c r="A394" s="183"/>
      <c r="B394" s="203"/>
      <c r="C394" s="363" t="s">
        <v>468</v>
      </c>
      <c r="D394" s="218" t="s">
        <v>469</v>
      </c>
      <c r="E394" s="18"/>
      <c r="F394" s="13"/>
      <c r="G394" s="67"/>
    </row>
    <row r="395" spans="1:7" ht="14.1" customHeight="1">
      <c r="A395" s="183"/>
      <c r="B395" s="203"/>
      <c r="C395" s="364"/>
      <c r="D395" s="221" t="s">
        <v>581</v>
      </c>
      <c r="E395" s="18"/>
      <c r="F395" s="13"/>
      <c r="G395" s="67"/>
    </row>
    <row r="396" spans="1:7" ht="14.1" customHeight="1">
      <c r="A396" s="183"/>
      <c r="B396" s="13"/>
      <c r="C396" s="58"/>
      <c r="D396" s="58"/>
      <c r="E396" s="13"/>
      <c r="F396" s="13"/>
      <c r="G396" s="67"/>
    </row>
    <row r="397" spans="1:7" ht="18.600000000000001" customHeight="1">
      <c r="A397" s="183"/>
      <c r="B397" s="13"/>
      <c r="C397" s="373" t="s">
        <v>634</v>
      </c>
      <c r="D397" s="374"/>
      <c r="E397" s="13"/>
      <c r="F397" s="13"/>
      <c r="G397" s="67"/>
    </row>
    <row r="398" spans="1:7" ht="13.7" customHeight="1">
      <c r="A398" s="183"/>
      <c r="B398" s="13"/>
      <c r="C398" s="12"/>
      <c r="D398" s="12"/>
      <c r="E398" s="13"/>
      <c r="F398" s="13"/>
      <c r="G398" s="67"/>
    </row>
    <row r="399" spans="1:7" ht="16.7" customHeight="1">
      <c r="A399" s="183"/>
      <c r="B399" s="13"/>
      <c r="C399" s="367" t="s">
        <v>635</v>
      </c>
      <c r="D399" s="368"/>
      <c r="E399" s="13"/>
      <c r="F399" s="13"/>
      <c r="G399" s="67"/>
    </row>
    <row r="400" spans="1:7" ht="13.7" customHeight="1">
      <c r="A400" s="183"/>
      <c r="B400" s="13"/>
      <c r="C400" s="12"/>
      <c r="D400" s="12"/>
      <c r="E400" s="13"/>
      <c r="F400" s="13"/>
      <c r="G400" s="67"/>
    </row>
    <row r="401" spans="1:7" ht="13.7" customHeight="1">
      <c r="A401" s="375" t="s">
        <v>636</v>
      </c>
      <c r="B401" s="371"/>
      <c r="C401" s="370"/>
      <c r="D401" s="370"/>
      <c r="E401" s="371"/>
      <c r="F401" s="371"/>
      <c r="G401" s="67"/>
    </row>
    <row r="402" spans="1:7" ht="14.1" customHeight="1">
      <c r="A402" s="183"/>
      <c r="B402" s="13"/>
      <c r="C402" s="11"/>
      <c r="D402" s="11"/>
      <c r="E402" s="13"/>
      <c r="F402" s="13"/>
      <c r="G402" s="67"/>
    </row>
    <row r="403" spans="1:7" ht="15.6" customHeight="1">
      <c r="A403" s="183"/>
      <c r="B403" s="203"/>
      <c r="C403" s="204" t="s">
        <v>441</v>
      </c>
      <c r="D403" s="205" t="s">
        <v>637</v>
      </c>
      <c r="E403" s="18"/>
      <c r="F403" s="13"/>
      <c r="G403" s="67"/>
    </row>
    <row r="404" spans="1:7" ht="27" customHeight="1">
      <c r="A404" s="183"/>
      <c r="B404" s="203"/>
      <c r="C404" s="363" t="s">
        <v>443</v>
      </c>
      <c r="D404" s="208" t="s">
        <v>638</v>
      </c>
      <c r="E404" s="18"/>
      <c r="F404" s="13"/>
      <c r="G404" s="67"/>
    </row>
    <row r="405" spans="1:7" ht="26.45" customHeight="1">
      <c r="A405" s="183"/>
      <c r="B405" s="203"/>
      <c r="C405" s="366"/>
      <c r="D405" s="209" t="s">
        <v>639</v>
      </c>
      <c r="E405" s="18"/>
      <c r="F405" s="13"/>
      <c r="G405" s="67"/>
    </row>
    <row r="406" spans="1:7" ht="15" customHeight="1">
      <c r="A406" s="183"/>
      <c r="B406" s="203"/>
      <c r="C406" s="365"/>
      <c r="D406" s="210" t="s">
        <v>640</v>
      </c>
      <c r="E406" s="18"/>
      <c r="F406" s="13"/>
      <c r="G406" s="67"/>
    </row>
    <row r="407" spans="1:7" ht="27.6" customHeight="1">
      <c r="A407" s="183"/>
      <c r="B407" s="203"/>
      <c r="C407" s="206" t="s">
        <v>445</v>
      </c>
      <c r="D407" s="207" t="s">
        <v>641</v>
      </c>
      <c r="E407" s="18"/>
      <c r="F407" s="13"/>
      <c r="G407" s="67"/>
    </row>
    <row r="408" spans="1:7" ht="15" customHeight="1">
      <c r="A408" s="183"/>
      <c r="B408" s="203"/>
      <c r="C408" s="363" t="s">
        <v>447</v>
      </c>
      <c r="D408" s="208" t="s">
        <v>642</v>
      </c>
      <c r="E408" s="18"/>
      <c r="F408" s="13"/>
      <c r="G408" s="67"/>
    </row>
    <row r="409" spans="1:7" ht="26.45" customHeight="1">
      <c r="A409" s="183"/>
      <c r="B409" s="203"/>
      <c r="C409" s="366"/>
      <c r="D409" s="209" t="s">
        <v>643</v>
      </c>
      <c r="E409" s="18"/>
      <c r="F409" s="13"/>
      <c r="G409" s="67"/>
    </row>
    <row r="410" spans="1:7" ht="14.45" customHeight="1">
      <c r="A410" s="183"/>
      <c r="B410" s="203"/>
      <c r="C410" s="366"/>
      <c r="D410" s="209" t="s">
        <v>644</v>
      </c>
      <c r="E410" s="18"/>
      <c r="F410" s="13"/>
      <c r="G410" s="67"/>
    </row>
    <row r="411" spans="1:7" ht="13.7" customHeight="1">
      <c r="A411" s="183"/>
      <c r="B411" s="203"/>
      <c r="C411" s="366"/>
      <c r="D411" s="222"/>
      <c r="E411" s="18"/>
      <c r="F411" s="13"/>
      <c r="G411" s="67"/>
    </row>
    <row r="412" spans="1:7" ht="14.45" customHeight="1">
      <c r="A412" s="183"/>
      <c r="B412" s="203"/>
      <c r="C412" s="366"/>
      <c r="D412" s="209" t="s">
        <v>645</v>
      </c>
      <c r="E412" s="18"/>
      <c r="F412" s="13"/>
      <c r="G412" s="67"/>
    </row>
    <row r="413" spans="1:7" ht="15" customHeight="1">
      <c r="A413" s="183"/>
      <c r="B413" s="203"/>
      <c r="C413" s="365"/>
      <c r="D413" s="210" t="s">
        <v>646</v>
      </c>
      <c r="E413" s="18"/>
      <c r="F413" s="13"/>
      <c r="G413" s="67"/>
    </row>
    <row r="414" spans="1:7" ht="15" customHeight="1">
      <c r="A414" s="183"/>
      <c r="B414" s="203"/>
      <c r="C414" s="363" t="s">
        <v>451</v>
      </c>
      <c r="D414" s="208" t="s">
        <v>539</v>
      </c>
      <c r="E414" s="18"/>
      <c r="F414" s="13"/>
      <c r="G414" s="67"/>
    </row>
    <row r="415" spans="1:7" ht="14.45" customHeight="1">
      <c r="A415" s="183"/>
      <c r="B415" s="203"/>
      <c r="C415" s="366"/>
      <c r="D415" s="209" t="s">
        <v>647</v>
      </c>
      <c r="E415" s="18"/>
      <c r="F415" s="13"/>
      <c r="G415" s="67"/>
    </row>
    <row r="416" spans="1:7" ht="13.7" customHeight="1">
      <c r="A416" s="183"/>
      <c r="B416" s="203"/>
      <c r="C416" s="366"/>
      <c r="D416" s="222"/>
      <c r="E416" s="18"/>
      <c r="F416" s="13"/>
      <c r="G416" s="67"/>
    </row>
    <row r="417" spans="1:7" ht="14.45" customHeight="1">
      <c r="A417" s="183"/>
      <c r="B417" s="203"/>
      <c r="C417" s="366"/>
      <c r="D417" s="209" t="s">
        <v>648</v>
      </c>
      <c r="E417" s="18"/>
      <c r="F417" s="13"/>
      <c r="G417" s="67"/>
    </row>
    <row r="418" spans="1:7" ht="15" customHeight="1">
      <c r="A418" s="183"/>
      <c r="B418" s="203"/>
      <c r="C418" s="365"/>
      <c r="D418" s="210" t="s">
        <v>517</v>
      </c>
      <c r="E418" s="18"/>
      <c r="F418" s="13"/>
      <c r="G418" s="67"/>
    </row>
    <row r="419" spans="1:7" ht="15" customHeight="1">
      <c r="A419" s="183"/>
      <c r="B419" s="203"/>
      <c r="C419" s="363" t="s">
        <v>454</v>
      </c>
      <c r="D419" s="208" t="s">
        <v>613</v>
      </c>
      <c r="E419" s="18"/>
      <c r="F419" s="13"/>
      <c r="G419" s="67"/>
    </row>
    <row r="420" spans="1:7" ht="13.7" customHeight="1">
      <c r="A420" s="183"/>
      <c r="B420" s="203"/>
      <c r="C420" s="366"/>
      <c r="D420" s="222"/>
      <c r="E420" s="18"/>
      <c r="F420" s="13"/>
      <c r="G420" s="67"/>
    </row>
    <row r="421" spans="1:7" ht="15" customHeight="1">
      <c r="A421" s="183"/>
      <c r="B421" s="203"/>
      <c r="C421" s="365"/>
      <c r="D421" s="210" t="s">
        <v>614</v>
      </c>
      <c r="E421" s="18"/>
      <c r="F421" s="13"/>
      <c r="G421" s="67"/>
    </row>
    <row r="422" spans="1:7" ht="15" customHeight="1">
      <c r="A422" s="183"/>
      <c r="B422" s="203"/>
      <c r="C422" s="363" t="s">
        <v>456</v>
      </c>
      <c r="D422" s="208" t="s">
        <v>519</v>
      </c>
      <c r="E422" s="18"/>
      <c r="F422" s="13"/>
      <c r="G422" s="67"/>
    </row>
    <row r="423" spans="1:7" ht="14.45" customHeight="1">
      <c r="A423" s="183"/>
      <c r="B423" s="203"/>
      <c r="C423" s="366"/>
      <c r="D423" s="209" t="s">
        <v>458</v>
      </c>
      <c r="E423" s="18"/>
      <c r="F423" s="13"/>
      <c r="G423" s="67"/>
    </row>
    <row r="424" spans="1:7" ht="14.45" customHeight="1">
      <c r="A424" s="183"/>
      <c r="B424" s="203"/>
      <c r="C424" s="366"/>
      <c r="D424" s="209" t="s">
        <v>520</v>
      </c>
      <c r="E424" s="18"/>
      <c r="F424" s="13"/>
      <c r="G424" s="67"/>
    </row>
    <row r="425" spans="1:7" ht="13.7" customHeight="1">
      <c r="A425" s="183"/>
      <c r="B425" s="203"/>
      <c r="C425" s="366"/>
      <c r="D425" s="222"/>
      <c r="E425" s="18"/>
      <c r="F425" s="13"/>
      <c r="G425" s="67"/>
    </row>
    <row r="426" spans="1:7" ht="14.45" customHeight="1">
      <c r="A426" s="183"/>
      <c r="B426" s="203"/>
      <c r="C426" s="366"/>
      <c r="D426" s="209" t="s">
        <v>649</v>
      </c>
      <c r="E426" s="18"/>
      <c r="F426" s="13"/>
      <c r="G426" s="67"/>
    </row>
    <row r="427" spans="1:7" ht="15" customHeight="1">
      <c r="A427" s="183"/>
      <c r="B427" s="203"/>
      <c r="C427" s="365"/>
      <c r="D427" s="210" t="s">
        <v>520</v>
      </c>
      <c r="E427" s="18"/>
      <c r="F427" s="13"/>
      <c r="G427" s="67"/>
    </row>
    <row r="428" spans="1:7" ht="15" customHeight="1">
      <c r="A428" s="183"/>
      <c r="B428" s="203"/>
      <c r="C428" s="363" t="s">
        <v>460</v>
      </c>
      <c r="D428" s="208" t="s">
        <v>650</v>
      </c>
      <c r="E428" s="18"/>
      <c r="F428" s="13"/>
      <c r="G428" s="67"/>
    </row>
    <row r="429" spans="1:7" ht="15" customHeight="1">
      <c r="A429" s="183"/>
      <c r="B429" s="203"/>
      <c r="C429" s="365"/>
      <c r="D429" s="210" t="s">
        <v>521</v>
      </c>
      <c r="E429" s="18"/>
      <c r="F429" s="13"/>
      <c r="G429" s="67"/>
    </row>
    <row r="430" spans="1:7" ht="27.6" customHeight="1">
      <c r="A430" s="183"/>
      <c r="B430" s="203"/>
      <c r="C430" s="206" t="s">
        <v>465</v>
      </c>
      <c r="D430" s="207" t="s">
        <v>484</v>
      </c>
      <c r="E430" s="18"/>
      <c r="F430" s="13"/>
      <c r="G430" s="67"/>
    </row>
    <row r="431" spans="1:7" ht="15.6" customHeight="1">
      <c r="A431" s="183"/>
      <c r="B431" s="203"/>
      <c r="C431" s="214" t="s">
        <v>468</v>
      </c>
      <c r="D431" s="215" t="s">
        <v>623</v>
      </c>
      <c r="E431" s="18"/>
      <c r="F431" s="13"/>
      <c r="G431" s="67"/>
    </row>
    <row r="432" spans="1:7" ht="14.1" customHeight="1">
      <c r="A432" s="183"/>
      <c r="B432" s="13"/>
      <c r="C432" s="58"/>
      <c r="D432" s="58"/>
      <c r="E432" s="13"/>
      <c r="F432" s="13"/>
      <c r="G432" s="67"/>
    </row>
    <row r="433" spans="1:7" ht="16.7" customHeight="1">
      <c r="A433" s="183"/>
      <c r="B433" s="13"/>
      <c r="C433" s="367" t="s">
        <v>651</v>
      </c>
      <c r="D433" s="368"/>
      <c r="E433" s="13"/>
      <c r="F433" s="13"/>
      <c r="G433" s="67"/>
    </row>
    <row r="434" spans="1:7" ht="13.7" customHeight="1">
      <c r="A434" s="183"/>
      <c r="B434" s="13"/>
      <c r="C434" s="12"/>
      <c r="D434" s="12"/>
      <c r="E434" s="13"/>
      <c r="F434" s="13"/>
      <c r="G434" s="67"/>
    </row>
    <row r="435" spans="1:7" ht="14.45" customHeight="1">
      <c r="A435" s="183"/>
      <c r="B435" s="369" t="s">
        <v>652</v>
      </c>
      <c r="C435" s="370"/>
      <c r="D435" s="370"/>
      <c r="E435" s="371"/>
      <c r="F435" s="13"/>
      <c r="G435" s="67"/>
    </row>
    <row r="436" spans="1:7" ht="14.1" customHeight="1">
      <c r="A436" s="183"/>
      <c r="B436" s="13"/>
      <c r="C436" s="11"/>
      <c r="D436" s="11"/>
      <c r="E436" s="13"/>
      <c r="F436" s="13"/>
      <c r="G436" s="67"/>
    </row>
    <row r="437" spans="1:7" ht="15.6" customHeight="1">
      <c r="A437" s="183"/>
      <c r="B437" s="203"/>
      <c r="C437" s="204" t="s">
        <v>441</v>
      </c>
      <c r="D437" s="216" t="s">
        <v>653</v>
      </c>
      <c r="E437" s="18"/>
      <c r="F437" s="13"/>
      <c r="G437" s="67"/>
    </row>
    <row r="438" spans="1:7" ht="15.6" customHeight="1">
      <c r="A438" s="183"/>
      <c r="B438" s="203"/>
      <c r="C438" s="206" t="s">
        <v>443</v>
      </c>
      <c r="D438" s="217" t="s">
        <v>654</v>
      </c>
      <c r="E438" s="18"/>
      <c r="F438" s="13"/>
      <c r="G438" s="67"/>
    </row>
    <row r="439" spans="1:7" ht="36.6" customHeight="1">
      <c r="A439" s="183"/>
      <c r="B439" s="203"/>
      <c r="C439" s="206" t="s">
        <v>445</v>
      </c>
      <c r="D439" s="217" t="s">
        <v>655</v>
      </c>
      <c r="E439" s="18"/>
      <c r="F439" s="13"/>
      <c r="G439" s="67"/>
    </row>
    <row r="440" spans="1:7" ht="14.1" customHeight="1">
      <c r="A440" s="183"/>
      <c r="B440" s="203"/>
      <c r="C440" s="363" t="s">
        <v>447</v>
      </c>
      <c r="D440" s="218" t="s">
        <v>536</v>
      </c>
      <c r="E440" s="18"/>
      <c r="F440" s="13"/>
      <c r="G440" s="67"/>
    </row>
    <row r="441" spans="1:7" ht="13.7" customHeight="1">
      <c r="A441" s="183"/>
      <c r="B441" s="203"/>
      <c r="C441" s="366"/>
      <c r="D441" s="219" t="s">
        <v>656</v>
      </c>
      <c r="E441" s="18"/>
      <c r="F441" s="13"/>
      <c r="G441" s="67"/>
    </row>
    <row r="442" spans="1:7" ht="25.15" customHeight="1">
      <c r="A442" s="183"/>
      <c r="B442" s="203"/>
      <c r="C442" s="365"/>
      <c r="D442" s="220" t="s">
        <v>657</v>
      </c>
      <c r="E442" s="18"/>
      <c r="F442" s="13"/>
      <c r="G442" s="67"/>
    </row>
    <row r="443" spans="1:7" ht="14.1" customHeight="1">
      <c r="A443" s="183"/>
      <c r="B443" s="203"/>
      <c r="C443" s="363" t="s">
        <v>451</v>
      </c>
      <c r="D443" s="218" t="s">
        <v>452</v>
      </c>
      <c r="E443" s="18"/>
      <c r="F443" s="13"/>
      <c r="G443" s="67"/>
    </row>
    <row r="444" spans="1:7" ht="14.1" customHeight="1">
      <c r="A444" s="183"/>
      <c r="B444" s="203"/>
      <c r="C444" s="365"/>
      <c r="D444" s="220" t="s">
        <v>658</v>
      </c>
      <c r="E444" s="18"/>
      <c r="F444" s="13"/>
      <c r="G444" s="67"/>
    </row>
    <row r="445" spans="1:7" ht="15.6" customHeight="1">
      <c r="A445" s="183"/>
      <c r="B445" s="203"/>
      <c r="C445" s="206" t="s">
        <v>454</v>
      </c>
      <c r="D445" s="217" t="s">
        <v>575</v>
      </c>
      <c r="E445" s="18"/>
      <c r="F445" s="13"/>
      <c r="G445" s="67"/>
    </row>
    <row r="446" spans="1:7" ht="14.1" customHeight="1">
      <c r="A446" s="183"/>
      <c r="B446" s="203"/>
      <c r="C446" s="363" t="s">
        <v>456</v>
      </c>
      <c r="D446" s="218" t="s">
        <v>576</v>
      </c>
      <c r="E446" s="18"/>
      <c r="F446" s="13"/>
      <c r="G446" s="67"/>
    </row>
    <row r="447" spans="1:7" ht="13.7" customHeight="1">
      <c r="A447" s="183"/>
      <c r="B447" s="203"/>
      <c r="C447" s="366"/>
      <c r="D447" s="219" t="s">
        <v>577</v>
      </c>
      <c r="E447" s="18"/>
      <c r="F447" s="13"/>
      <c r="G447" s="67"/>
    </row>
    <row r="448" spans="1:7" ht="14.1" customHeight="1">
      <c r="A448" s="183"/>
      <c r="B448" s="203"/>
      <c r="C448" s="365"/>
      <c r="D448" s="220" t="s">
        <v>578</v>
      </c>
      <c r="E448" s="18"/>
      <c r="F448" s="13"/>
      <c r="G448" s="67"/>
    </row>
    <row r="449" spans="1:7" ht="27.6" customHeight="1">
      <c r="A449" s="183"/>
      <c r="B449" s="203"/>
      <c r="C449" s="206" t="s">
        <v>460</v>
      </c>
      <c r="D449" s="217" t="s">
        <v>579</v>
      </c>
      <c r="E449" s="18"/>
      <c r="F449" s="13"/>
      <c r="G449" s="67"/>
    </row>
    <row r="450" spans="1:7" ht="27.6" customHeight="1">
      <c r="A450" s="183"/>
      <c r="B450" s="203"/>
      <c r="C450" s="206" t="s">
        <v>465</v>
      </c>
      <c r="D450" s="217" t="s">
        <v>580</v>
      </c>
      <c r="E450" s="18"/>
      <c r="F450" s="13"/>
      <c r="G450" s="67"/>
    </row>
    <row r="451" spans="1:7" ht="14.1" customHeight="1">
      <c r="A451" s="183"/>
      <c r="B451" s="203"/>
      <c r="C451" s="363" t="s">
        <v>468</v>
      </c>
      <c r="D451" s="218" t="s">
        <v>469</v>
      </c>
      <c r="E451" s="18"/>
      <c r="F451" s="13"/>
      <c r="G451" s="67"/>
    </row>
    <row r="452" spans="1:7" ht="14.1" customHeight="1">
      <c r="A452" s="183"/>
      <c r="B452" s="203"/>
      <c r="C452" s="364"/>
      <c r="D452" s="221" t="s">
        <v>581</v>
      </c>
      <c r="E452" s="18"/>
      <c r="F452" s="13"/>
      <c r="G452" s="67"/>
    </row>
    <row r="453" spans="1:7" ht="14.1" customHeight="1">
      <c r="A453" s="183"/>
      <c r="B453" s="13"/>
      <c r="C453" s="58"/>
      <c r="D453" s="58"/>
      <c r="E453" s="13"/>
      <c r="F453" s="13"/>
      <c r="G453" s="67"/>
    </row>
    <row r="454" spans="1:7" ht="16.7" customHeight="1">
      <c r="A454" s="183"/>
      <c r="B454" s="13"/>
      <c r="C454" s="367" t="s">
        <v>659</v>
      </c>
      <c r="D454" s="368"/>
      <c r="E454" s="13"/>
      <c r="F454" s="13"/>
      <c r="G454" s="67"/>
    </row>
    <row r="455" spans="1:7" ht="13.7" customHeight="1">
      <c r="A455" s="183"/>
      <c r="B455" s="13"/>
      <c r="C455" s="12"/>
      <c r="D455" s="12"/>
      <c r="E455" s="13"/>
      <c r="F455" s="13"/>
      <c r="G455" s="67"/>
    </row>
    <row r="456" spans="1:7" ht="14.45" customHeight="1">
      <c r="A456" s="183"/>
      <c r="B456" s="369" t="s">
        <v>660</v>
      </c>
      <c r="C456" s="370"/>
      <c r="D456" s="370"/>
      <c r="E456" s="371"/>
      <c r="F456" s="371"/>
      <c r="G456" s="67"/>
    </row>
    <row r="457" spans="1:7" ht="14.1" customHeight="1">
      <c r="A457" s="183"/>
      <c r="B457" s="13"/>
      <c r="C457" s="11"/>
      <c r="D457" s="11"/>
      <c r="E457" s="13"/>
      <c r="F457" s="13"/>
      <c r="G457" s="67"/>
    </row>
    <row r="458" spans="1:7" ht="15.6" customHeight="1">
      <c r="A458" s="183"/>
      <c r="B458" s="203"/>
      <c r="C458" s="204" t="s">
        <v>441</v>
      </c>
      <c r="D458" s="205" t="s">
        <v>661</v>
      </c>
      <c r="E458" s="18"/>
      <c r="F458" s="13"/>
      <c r="G458" s="67"/>
    </row>
    <row r="459" spans="1:7" ht="15.6" customHeight="1">
      <c r="A459" s="183"/>
      <c r="B459" s="203"/>
      <c r="C459" s="206" t="s">
        <v>443</v>
      </c>
      <c r="D459" s="207" t="s">
        <v>662</v>
      </c>
      <c r="E459" s="18"/>
      <c r="F459" s="13"/>
      <c r="G459" s="67"/>
    </row>
    <row r="460" spans="1:7" ht="39.6" customHeight="1">
      <c r="A460" s="183"/>
      <c r="B460" s="203"/>
      <c r="C460" s="206" t="s">
        <v>445</v>
      </c>
      <c r="D460" s="207" t="s">
        <v>663</v>
      </c>
      <c r="E460" s="18"/>
      <c r="F460" s="13"/>
      <c r="G460" s="67"/>
    </row>
    <row r="461" spans="1:7" ht="15" customHeight="1">
      <c r="A461" s="183"/>
      <c r="B461" s="203"/>
      <c r="C461" s="363" t="s">
        <v>447</v>
      </c>
      <c r="D461" s="208" t="s">
        <v>536</v>
      </c>
      <c r="E461" s="18"/>
      <c r="F461" s="13"/>
      <c r="G461" s="67"/>
    </row>
    <row r="462" spans="1:7" ht="26.45" customHeight="1">
      <c r="A462" s="183"/>
      <c r="B462" s="203"/>
      <c r="C462" s="366"/>
      <c r="D462" s="209" t="s">
        <v>664</v>
      </c>
      <c r="E462" s="18"/>
      <c r="F462" s="13"/>
      <c r="G462" s="67"/>
    </row>
    <row r="463" spans="1:7" ht="15" customHeight="1">
      <c r="A463" s="183"/>
      <c r="B463" s="203"/>
      <c r="C463" s="365"/>
      <c r="D463" s="210" t="s">
        <v>665</v>
      </c>
      <c r="E463" s="18"/>
      <c r="F463" s="13"/>
      <c r="G463" s="67"/>
    </row>
    <row r="464" spans="1:7" ht="15" customHeight="1">
      <c r="A464" s="183"/>
      <c r="B464" s="203"/>
      <c r="C464" s="363" t="s">
        <v>451</v>
      </c>
      <c r="D464" s="208" t="s">
        <v>452</v>
      </c>
      <c r="E464" s="18"/>
      <c r="F464" s="13"/>
      <c r="G464" s="67"/>
    </row>
    <row r="465" spans="1:7" ht="15" customHeight="1">
      <c r="A465" s="183"/>
      <c r="B465" s="203"/>
      <c r="C465" s="365"/>
      <c r="D465" s="210" t="s">
        <v>666</v>
      </c>
      <c r="E465" s="18"/>
      <c r="F465" s="13"/>
      <c r="G465" s="67"/>
    </row>
    <row r="466" spans="1:7" ht="15.6" customHeight="1">
      <c r="A466" s="183"/>
      <c r="B466" s="203"/>
      <c r="C466" s="206" t="s">
        <v>454</v>
      </c>
      <c r="D466" s="207" t="s">
        <v>455</v>
      </c>
      <c r="E466" s="18"/>
      <c r="F466" s="13"/>
      <c r="G466" s="67"/>
    </row>
    <row r="467" spans="1:7" ht="15" customHeight="1">
      <c r="A467" s="183"/>
      <c r="B467" s="203"/>
      <c r="C467" s="363" t="s">
        <v>456</v>
      </c>
      <c r="D467" s="208" t="s">
        <v>457</v>
      </c>
      <c r="E467" s="18"/>
      <c r="F467" s="13"/>
      <c r="G467" s="67"/>
    </row>
    <row r="468" spans="1:7" ht="14.45" customHeight="1">
      <c r="A468" s="183"/>
      <c r="B468" s="203"/>
      <c r="C468" s="366"/>
      <c r="D468" s="209" t="s">
        <v>458</v>
      </c>
      <c r="E468" s="18"/>
      <c r="F468" s="13"/>
      <c r="G468" s="67"/>
    </row>
    <row r="469" spans="1:7" ht="15" customHeight="1">
      <c r="A469" s="183"/>
      <c r="B469" s="203"/>
      <c r="C469" s="365"/>
      <c r="D469" s="210" t="s">
        <v>459</v>
      </c>
      <c r="E469" s="18"/>
      <c r="F469" s="13"/>
      <c r="G469" s="67"/>
    </row>
    <row r="470" spans="1:7" ht="15" customHeight="1">
      <c r="A470" s="183"/>
      <c r="B470" s="203"/>
      <c r="C470" s="363" t="s">
        <v>460</v>
      </c>
      <c r="D470" s="208" t="s">
        <v>494</v>
      </c>
      <c r="E470" s="18"/>
      <c r="F470" s="13"/>
      <c r="G470" s="67"/>
    </row>
    <row r="471" spans="1:7" ht="14.45" customHeight="1">
      <c r="A471" s="183"/>
      <c r="B471" s="203"/>
      <c r="C471" s="366"/>
      <c r="D471" s="209" t="s">
        <v>462</v>
      </c>
      <c r="E471" s="18"/>
      <c r="F471" s="13"/>
      <c r="G471" s="67"/>
    </row>
    <row r="472" spans="1:7" ht="14.45" customHeight="1">
      <c r="A472" s="183"/>
      <c r="B472" s="203"/>
      <c r="C472" s="366"/>
      <c r="D472" s="209" t="s">
        <v>463</v>
      </c>
      <c r="E472" s="18"/>
      <c r="F472" s="13"/>
      <c r="G472" s="67"/>
    </row>
    <row r="473" spans="1:7" ht="15" customHeight="1">
      <c r="A473" s="183"/>
      <c r="B473" s="203"/>
      <c r="C473" s="365"/>
      <c r="D473" s="210" t="s">
        <v>479</v>
      </c>
      <c r="E473" s="18"/>
      <c r="F473" s="13"/>
      <c r="G473" s="67"/>
    </row>
    <row r="474" spans="1:7" ht="15" customHeight="1">
      <c r="A474" s="183"/>
      <c r="B474" s="203"/>
      <c r="C474" s="363" t="s">
        <v>465</v>
      </c>
      <c r="D474" s="208" t="s">
        <v>466</v>
      </c>
      <c r="E474" s="18"/>
      <c r="F474" s="13"/>
      <c r="G474" s="67"/>
    </row>
    <row r="475" spans="1:7" ht="15" customHeight="1">
      <c r="A475" s="183"/>
      <c r="B475" s="203"/>
      <c r="C475" s="365"/>
      <c r="D475" s="210" t="s">
        <v>467</v>
      </c>
      <c r="E475" s="18"/>
      <c r="F475" s="13"/>
      <c r="G475" s="67"/>
    </row>
    <row r="476" spans="1:7" ht="15" customHeight="1">
      <c r="A476" s="183"/>
      <c r="B476" s="203"/>
      <c r="C476" s="363" t="s">
        <v>468</v>
      </c>
      <c r="D476" s="208" t="s">
        <v>485</v>
      </c>
      <c r="E476" s="18"/>
      <c r="F476" s="13"/>
      <c r="G476" s="67"/>
    </row>
    <row r="477" spans="1:7" ht="15" customHeight="1">
      <c r="A477" s="183"/>
      <c r="B477" s="203"/>
      <c r="C477" s="364"/>
      <c r="D477" s="211" t="s">
        <v>553</v>
      </c>
      <c r="E477" s="18"/>
      <c r="F477" s="13"/>
      <c r="G477" s="67"/>
    </row>
    <row r="478" spans="1:7" ht="14.1" customHeight="1">
      <c r="A478" s="183"/>
      <c r="B478" s="13"/>
      <c r="C478" s="58"/>
      <c r="D478" s="58"/>
      <c r="E478" s="13"/>
      <c r="F478" s="13"/>
      <c r="G478" s="67"/>
    </row>
    <row r="479" spans="1:7" ht="14.45" customHeight="1">
      <c r="A479" s="183"/>
      <c r="B479" s="13"/>
      <c r="C479" s="372" t="s">
        <v>667</v>
      </c>
      <c r="D479" s="370"/>
      <c r="E479" s="13"/>
      <c r="F479" s="13"/>
      <c r="G479" s="67"/>
    </row>
    <row r="480" spans="1:7" ht="14.1" customHeight="1">
      <c r="A480" s="183"/>
      <c r="B480" s="13"/>
      <c r="C480" s="11"/>
      <c r="D480" s="11"/>
      <c r="E480" s="13"/>
      <c r="F480" s="13"/>
      <c r="G480" s="67"/>
    </row>
    <row r="481" spans="1:7" ht="15.6" customHeight="1">
      <c r="A481" s="183"/>
      <c r="B481" s="203"/>
      <c r="C481" s="204" t="s">
        <v>441</v>
      </c>
      <c r="D481" s="216" t="s">
        <v>668</v>
      </c>
      <c r="E481" s="18"/>
      <c r="F481" s="13"/>
      <c r="G481" s="67"/>
    </row>
    <row r="482" spans="1:7" ht="15.6" customHeight="1">
      <c r="A482" s="183"/>
      <c r="B482" s="203"/>
      <c r="C482" s="206" t="s">
        <v>443</v>
      </c>
      <c r="D482" s="217" t="s">
        <v>669</v>
      </c>
      <c r="E482" s="18"/>
      <c r="F482" s="13"/>
      <c r="G482" s="67"/>
    </row>
    <row r="483" spans="1:7" ht="27.6" customHeight="1">
      <c r="A483" s="183"/>
      <c r="B483" s="203"/>
      <c r="C483" s="206" t="s">
        <v>445</v>
      </c>
      <c r="D483" s="217" t="s">
        <v>670</v>
      </c>
      <c r="E483" s="18"/>
      <c r="F483" s="13"/>
      <c r="G483" s="67"/>
    </row>
    <row r="484" spans="1:7" ht="14.1" customHeight="1">
      <c r="A484" s="183"/>
      <c r="B484" s="203"/>
      <c r="C484" s="363" t="s">
        <v>447</v>
      </c>
      <c r="D484" s="218" t="s">
        <v>671</v>
      </c>
      <c r="E484" s="18"/>
      <c r="F484" s="13"/>
      <c r="G484" s="67"/>
    </row>
    <row r="485" spans="1:7" ht="14.1" customHeight="1">
      <c r="A485" s="183"/>
      <c r="B485" s="203"/>
      <c r="C485" s="365"/>
      <c r="D485" s="220" t="s">
        <v>672</v>
      </c>
      <c r="E485" s="18"/>
      <c r="F485" s="13"/>
      <c r="G485" s="67"/>
    </row>
    <row r="486" spans="1:7" ht="14.1" customHeight="1">
      <c r="A486" s="183"/>
      <c r="B486" s="203"/>
      <c r="C486" s="363" t="s">
        <v>451</v>
      </c>
      <c r="D486" s="218" t="s">
        <v>452</v>
      </c>
      <c r="E486" s="18"/>
      <c r="F486" s="13"/>
      <c r="G486" s="67"/>
    </row>
    <row r="487" spans="1:7" ht="14.1" customHeight="1">
      <c r="A487" s="183"/>
      <c r="B487" s="203"/>
      <c r="C487" s="365"/>
      <c r="D487" s="220" t="s">
        <v>574</v>
      </c>
      <c r="E487" s="18"/>
      <c r="F487" s="13"/>
      <c r="G487" s="67"/>
    </row>
    <row r="488" spans="1:7" ht="15.6" customHeight="1">
      <c r="A488" s="183"/>
      <c r="B488" s="203"/>
      <c r="C488" s="206" t="s">
        <v>454</v>
      </c>
      <c r="D488" s="217" t="s">
        <v>575</v>
      </c>
      <c r="E488" s="18"/>
      <c r="F488" s="13"/>
      <c r="G488" s="67"/>
    </row>
    <row r="489" spans="1:7" ht="15" customHeight="1">
      <c r="A489" s="183"/>
      <c r="B489" s="203"/>
      <c r="C489" s="363" t="s">
        <v>456</v>
      </c>
      <c r="D489" s="218" t="s">
        <v>673</v>
      </c>
      <c r="E489" s="18"/>
      <c r="F489" s="13"/>
      <c r="G489" s="67"/>
    </row>
    <row r="490" spans="1:7" ht="14.1" customHeight="1">
      <c r="A490" s="183"/>
      <c r="B490" s="203"/>
      <c r="C490" s="365"/>
      <c r="D490" s="220" t="s">
        <v>674</v>
      </c>
      <c r="E490" s="18"/>
      <c r="F490" s="13"/>
      <c r="G490" s="67"/>
    </row>
    <row r="491" spans="1:7" ht="27.6" customHeight="1">
      <c r="A491" s="183"/>
      <c r="B491" s="203"/>
      <c r="C491" s="206" t="s">
        <v>460</v>
      </c>
      <c r="D491" s="217" t="s">
        <v>675</v>
      </c>
      <c r="E491" s="18"/>
      <c r="F491" s="13"/>
      <c r="G491" s="67"/>
    </row>
    <row r="492" spans="1:7" ht="15" customHeight="1">
      <c r="A492" s="183"/>
      <c r="B492" s="203"/>
      <c r="C492" s="363" t="s">
        <v>465</v>
      </c>
      <c r="D492" s="218" t="s">
        <v>580</v>
      </c>
      <c r="E492" s="18"/>
      <c r="F492" s="13"/>
      <c r="G492" s="67"/>
    </row>
    <row r="493" spans="1:7" ht="14.1" customHeight="1">
      <c r="A493" s="183"/>
      <c r="B493" s="203"/>
      <c r="C493" s="365"/>
      <c r="D493" s="220" t="s">
        <v>676</v>
      </c>
      <c r="E493" s="18"/>
      <c r="F493" s="13"/>
      <c r="G493" s="67"/>
    </row>
    <row r="494" spans="1:7" ht="15.6" customHeight="1">
      <c r="A494" s="183"/>
      <c r="B494" s="203"/>
      <c r="C494" s="214" t="s">
        <v>468</v>
      </c>
      <c r="D494" s="224" t="s">
        <v>581</v>
      </c>
      <c r="E494" s="18"/>
      <c r="F494" s="13"/>
      <c r="G494" s="67"/>
    </row>
    <row r="495" spans="1:7" ht="14.1" customHeight="1">
      <c r="A495" s="183"/>
      <c r="B495" s="13"/>
      <c r="C495" s="58"/>
      <c r="D495" s="58"/>
      <c r="E495" s="13"/>
      <c r="F495" s="13"/>
      <c r="G495" s="67"/>
    </row>
    <row r="496" spans="1:7" ht="16.7" customHeight="1">
      <c r="A496" s="183"/>
      <c r="B496" s="13"/>
      <c r="C496" s="367" t="s">
        <v>160</v>
      </c>
      <c r="D496" s="368"/>
      <c r="E496" s="13"/>
      <c r="F496" s="13"/>
      <c r="G496" s="67"/>
    </row>
    <row r="497" spans="1:7" ht="13.7" customHeight="1">
      <c r="A497" s="183"/>
      <c r="B497" s="13"/>
      <c r="C497" s="12"/>
      <c r="D497" s="12"/>
      <c r="E497" s="13"/>
      <c r="F497" s="13"/>
      <c r="G497" s="67"/>
    </row>
    <row r="498" spans="1:7" ht="14.45" customHeight="1">
      <c r="A498" s="183"/>
      <c r="B498" s="13"/>
      <c r="C498" s="372" t="s">
        <v>677</v>
      </c>
      <c r="D498" s="370"/>
      <c r="E498" s="13"/>
      <c r="F498" s="13"/>
      <c r="G498" s="67"/>
    </row>
    <row r="499" spans="1:7" ht="14.1" customHeight="1">
      <c r="A499" s="183"/>
      <c r="B499" s="13"/>
      <c r="C499" s="11"/>
      <c r="D499" s="11"/>
      <c r="E499" s="13"/>
      <c r="F499" s="13"/>
      <c r="G499" s="67"/>
    </row>
    <row r="500" spans="1:7" ht="15.6" customHeight="1">
      <c r="A500" s="183"/>
      <c r="B500" s="203"/>
      <c r="C500" s="204" t="s">
        <v>441</v>
      </c>
      <c r="D500" s="216" t="s">
        <v>678</v>
      </c>
      <c r="E500" s="18"/>
      <c r="F500" s="13"/>
      <c r="G500" s="67"/>
    </row>
    <row r="501" spans="1:7" ht="15.6" customHeight="1">
      <c r="A501" s="183"/>
      <c r="B501" s="203"/>
      <c r="C501" s="206" t="s">
        <v>443</v>
      </c>
      <c r="D501" s="217" t="s">
        <v>679</v>
      </c>
      <c r="E501" s="18"/>
      <c r="F501" s="13"/>
      <c r="G501" s="67"/>
    </row>
    <row r="502" spans="1:7" ht="27.6" customHeight="1">
      <c r="A502" s="183"/>
      <c r="B502" s="203"/>
      <c r="C502" s="206" t="s">
        <v>445</v>
      </c>
      <c r="D502" s="217" t="s">
        <v>680</v>
      </c>
      <c r="E502" s="18"/>
      <c r="F502" s="13"/>
      <c r="G502" s="67"/>
    </row>
    <row r="503" spans="1:7" ht="14.1" customHeight="1">
      <c r="A503" s="183"/>
      <c r="B503" s="203"/>
      <c r="C503" s="363" t="s">
        <v>447</v>
      </c>
      <c r="D503" s="218" t="s">
        <v>536</v>
      </c>
      <c r="E503" s="18"/>
      <c r="F503" s="13"/>
      <c r="G503" s="67"/>
    </row>
    <row r="504" spans="1:7" ht="13.7" customHeight="1">
      <c r="A504" s="183"/>
      <c r="B504" s="203"/>
      <c r="C504" s="366"/>
      <c r="D504" s="219" t="s">
        <v>681</v>
      </c>
      <c r="E504" s="18"/>
      <c r="F504" s="13"/>
      <c r="G504" s="67"/>
    </row>
    <row r="505" spans="1:7" ht="14.1" customHeight="1">
      <c r="A505" s="183"/>
      <c r="B505" s="203"/>
      <c r="C505" s="365"/>
      <c r="D505" s="220" t="s">
        <v>682</v>
      </c>
      <c r="E505" s="18"/>
      <c r="F505" s="13"/>
      <c r="G505" s="67"/>
    </row>
    <row r="506" spans="1:7" ht="14.1" customHeight="1">
      <c r="A506" s="183"/>
      <c r="B506" s="203"/>
      <c r="C506" s="363" t="s">
        <v>451</v>
      </c>
      <c r="D506" s="218" t="s">
        <v>452</v>
      </c>
      <c r="E506" s="18"/>
      <c r="F506" s="13"/>
      <c r="G506" s="67"/>
    </row>
    <row r="507" spans="1:7" ht="14.1" customHeight="1">
      <c r="A507" s="183"/>
      <c r="B507" s="203"/>
      <c r="C507" s="365"/>
      <c r="D507" s="220" t="s">
        <v>683</v>
      </c>
      <c r="E507" s="18"/>
      <c r="F507" s="13"/>
      <c r="G507" s="67"/>
    </row>
    <row r="508" spans="1:7" ht="15.6" customHeight="1">
      <c r="A508" s="183"/>
      <c r="B508" s="203"/>
      <c r="C508" s="206" t="s">
        <v>454</v>
      </c>
      <c r="D508" s="217" t="s">
        <v>575</v>
      </c>
      <c r="E508" s="18"/>
      <c r="F508" s="13"/>
      <c r="G508" s="67"/>
    </row>
    <row r="509" spans="1:7" ht="14.1" customHeight="1">
      <c r="A509" s="183"/>
      <c r="B509" s="203"/>
      <c r="C509" s="363" t="s">
        <v>456</v>
      </c>
      <c r="D509" s="218" t="s">
        <v>576</v>
      </c>
      <c r="E509" s="18"/>
      <c r="F509" s="13"/>
      <c r="G509" s="67"/>
    </row>
    <row r="510" spans="1:7" ht="13.7" customHeight="1">
      <c r="A510" s="183"/>
      <c r="B510" s="203"/>
      <c r="C510" s="366"/>
      <c r="D510" s="219" t="s">
        <v>577</v>
      </c>
      <c r="E510" s="18"/>
      <c r="F510" s="13"/>
      <c r="G510" s="67"/>
    </row>
    <row r="511" spans="1:7" ht="14.1" customHeight="1">
      <c r="A511" s="183"/>
      <c r="B511" s="203"/>
      <c r="C511" s="365"/>
      <c r="D511" s="220" t="s">
        <v>578</v>
      </c>
      <c r="E511" s="18"/>
      <c r="F511" s="13"/>
      <c r="G511" s="67"/>
    </row>
    <row r="512" spans="1:7" ht="27.6" customHeight="1">
      <c r="A512" s="183"/>
      <c r="B512" s="203"/>
      <c r="C512" s="206" t="s">
        <v>460</v>
      </c>
      <c r="D512" s="217" t="s">
        <v>579</v>
      </c>
      <c r="E512" s="18"/>
      <c r="F512" s="13"/>
      <c r="G512" s="67"/>
    </row>
    <row r="513" spans="1:7" ht="27.6" customHeight="1">
      <c r="A513" s="183"/>
      <c r="B513" s="203"/>
      <c r="C513" s="206" t="s">
        <v>465</v>
      </c>
      <c r="D513" s="217" t="s">
        <v>580</v>
      </c>
      <c r="E513" s="18"/>
      <c r="F513" s="13"/>
      <c r="G513" s="67"/>
    </row>
    <row r="514" spans="1:7" ht="14.1" customHeight="1">
      <c r="A514" s="183"/>
      <c r="B514" s="203"/>
      <c r="C514" s="363" t="s">
        <v>468</v>
      </c>
      <c r="D514" s="218" t="s">
        <v>469</v>
      </c>
      <c r="E514" s="18"/>
      <c r="F514" s="13"/>
      <c r="G514" s="67"/>
    </row>
    <row r="515" spans="1:7" ht="14.1" customHeight="1">
      <c r="A515" s="183"/>
      <c r="B515" s="203"/>
      <c r="C515" s="364"/>
      <c r="D515" s="221" t="s">
        <v>581</v>
      </c>
      <c r="E515" s="18"/>
      <c r="F515" s="13"/>
      <c r="G515" s="67"/>
    </row>
    <row r="516" spans="1:7" ht="14.1" customHeight="1">
      <c r="A516" s="183"/>
      <c r="B516" s="13"/>
      <c r="C516" s="58"/>
      <c r="D516" s="58"/>
      <c r="E516" s="13"/>
      <c r="F516" s="13"/>
      <c r="G516" s="67"/>
    </row>
    <row r="517" spans="1:7" ht="16.7" customHeight="1">
      <c r="A517" s="183"/>
      <c r="B517" s="13"/>
      <c r="C517" s="367" t="s">
        <v>164</v>
      </c>
      <c r="D517" s="368"/>
      <c r="E517" s="13"/>
      <c r="F517" s="13"/>
      <c r="G517" s="67"/>
    </row>
    <row r="518" spans="1:7" ht="13.7" customHeight="1">
      <c r="A518" s="183"/>
      <c r="B518" s="13"/>
      <c r="C518" s="12"/>
      <c r="D518" s="12"/>
      <c r="E518" s="13"/>
      <c r="F518" s="13"/>
      <c r="G518" s="67"/>
    </row>
    <row r="519" spans="1:7" ht="14.45" customHeight="1">
      <c r="A519" s="183"/>
      <c r="B519" s="369" t="s">
        <v>684</v>
      </c>
      <c r="C519" s="370"/>
      <c r="D519" s="370"/>
      <c r="E519" s="371"/>
      <c r="F519" s="13"/>
      <c r="G519" s="67"/>
    </row>
    <row r="520" spans="1:7" ht="14.1" customHeight="1">
      <c r="A520" s="183"/>
      <c r="B520" s="13"/>
      <c r="C520" s="11"/>
      <c r="D520" s="11"/>
      <c r="E520" s="13"/>
      <c r="F520" s="13"/>
      <c r="G520" s="67"/>
    </row>
    <row r="521" spans="1:7" ht="15.6" customHeight="1">
      <c r="A521" s="183"/>
      <c r="B521" s="203"/>
      <c r="C521" s="204" t="s">
        <v>441</v>
      </c>
      <c r="D521" s="216" t="s">
        <v>685</v>
      </c>
      <c r="E521" s="18"/>
      <c r="F521" s="13"/>
      <c r="G521" s="67"/>
    </row>
    <row r="522" spans="1:7" ht="15.6" customHeight="1">
      <c r="A522" s="183"/>
      <c r="B522" s="203"/>
      <c r="C522" s="206" t="s">
        <v>443</v>
      </c>
      <c r="D522" s="217" t="s">
        <v>686</v>
      </c>
      <c r="E522" s="18"/>
      <c r="F522" s="13"/>
      <c r="G522" s="67"/>
    </row>
    <row r="523" spans="1:7" ht="36.6" customHeight="1">
      <c r="A523" s="183"/>
      <c r="B523" s="203"/>
      <c r="C523" s="206" t="s">
        <v>445</v>
      </c>
      <c r="D523" s="217" t="s">
        <v>687</v>
      </c>
      <c r="E523" s="18"/>
      <c r="F523" s="13"/>
      <c r="G523" s="67"/>
    </row>
    <row r="524" spans="1:7" ht="14.1" customHeight="1">
      <c r="A524" s="183"/>
      <c r="B524" s="203"/>
      <c r="C524" s="363" t="s">
        <v>447</v>
      </c>
      <c r="D524" s="218" t="s">
        <v>536</v>
      </c>
      <c r="E524" s="18"/>
      <c r="F524" s="13"/>
      <c r="G524" s="67"/>
    </row>
    <row r="525" spans="1:7" ht="13.7" customHeight="1">
      <c r="A525" s="183"/>
      <c r="B525" s="203"/>
      <c r="C525" s="366"/>
      <c r="D525" s="219" t="s">
        <v>688</v>
      </c>
      <c r="E525" s="18"/>
      <c r="F525" s="13"/>
      <c r="G525" s="67"/>
    </row>
    <row r="526" spans="1:7" ht="25.15" customHeight="1">
      <c r="A526" s="183"/>
      <c r="B526" s="203"/>
      <c r="C526" s="365"/>
      <c r="D526" s="220" t="s">
        <v>689</v>
      </c>
      <c r="E526" s="18"/>
      <c r="F526" s="13"/>
      <c r="G526" s="67"/>
    </row>
    <row r="527" spans="1:7" ht="14.1" customHeight="1">
      <c r="A527" s="183"/>
      <c r="B527" s="203"/>
      <c r="C527" s="363" t="s">
        <v>451</v>
      </c>
      <c r="D527" s="218" t="s">
        <v>452</v>
      </c>
      <c r="E527" s="18"/>
      <c r="F527" s="13"/>
      <c r="G527" s="67"/>
    </row>
    <row r="528" spans="1:7" ht="14.1" customHeight="1">
      <c r="A528" s="183"/>
      <c r="B528" s="203"/>
      <c r="C528" s="365"/>
      <c r="D528" s="220" t="s">
        <v>631</v>
      </c>
      <c r="E528" s="18"/>
      <c r="F528" s="13"/>
      <c r="G528" s="67"/>
    </row>
    <row r="529" spans="1:7" ht="15.6" customHeight="1">
      <c r="A529" s="183"/>
      <c r="B529" s="203"/>
      <c r="C529" s="206" t="s">
        <v>454</v>
      </c>
      <c r="D529" s="217" t="s">
        <v>575</v>
      </c>
      <c r="E529" s="18"/>
      <c r="F529" s="13"/>
      <c r="G529" s="67"/>
    </row>
    <row r="530" spans="1:7" ht="14.1" customHeight="1">
      <c r="A530" s="183"/>
      <c r="B530" s="203"/>
      <c r="C530" s="363" t="s">
        <v>456</v>
      </c>
      <c r="D530" s="218" t="s">
        <v>576</v>
      </c>
      <c r="E530" s="18"/>
      <c r="F530" s="13"/>
      <c r="G530" s="67"/>
    </row>
    <row r="531" spans="1:7" ht="13.7" customHeight="1">
      <c r="A531" s="183"/>
      <c r="B531" s="203"/>
      <c r="C531" s="366"/>
      <c r="D531" s="219" t="s">
        <v>577</v>
      </c>
      <c r="E531" s="18"/>
      <c r="F531" s="13"/>
      <c r="G531" s="67"/>
    </row>
    <row r="532" spans="1:7" ht="14.1" customHeight="1">
      <c r="A532" s="183"/>
      <c r="B532" s="203"/>
      <c r="C532" s="365"/>
      <c r="D532" s="220" t="s">
        <v>578</v>
      </c>
      <c r="E532" s="18"/>
      <c r="F532" s="13"/>
      <c r="G532" s="67"/>
    </row>
    <row r="533" spans="1:7" ht="27.6" customHeight="1">
      <c r="A533" s="183"/>
      <c r="B533" s="203"/>
      <c r="C533" s="206" t="s">
        <v>460</v>
      </c>
      <c r="D533" s="217" t="s">
        <v>579</v>
      </c>
      <c r="E533" s="18"/>
      <c r="F533" s="13"/>
      <c r="G533" s="67"/>
    </row>
    <row r="534" spans="1:7" ht="27.6" customHeight="1">
      <c r="A534" s="183"/>
      <c r="B534" s="203"/>
      <c r="C534" s="206" t="s">
        <v>465</v>
      </c>
      <c r="D534" s="217" t="s">
        <v>580</v>
      </c>
      <c r="E534" s="18"/>
      <c r="F534" s="13"/>
      <c r="G534" s="67"/>
    </row>
    <row r="535" spans="1:7" ht="14.1" customHeight="1">
      <c r="A535" s="183"/>
      <c r="B535" s="203"/>
      <c r="C535" s="363" t="s">
        <v>468</v>
      </c>
      <c r="D535" s="218" t="s">
        <v>469</v>
      </c>
      <c r="E535" s="18"/>
      <c r="F535" s="13"/>
      <c r="G535" s="67"/>
    </row>
    <row r="536" spans="1:7" ht="14.1" customHeight="1">
      <c r="A536" s="183"/>
      <c r="B536" s="203"/>
      <c r="C536" s="364"/>
      <c r="D536" s="221" t="s">
        <v>581</v>
      </c>
      <c r="E536" s="18"/>
      <c r="F536" s="13"/>
      <c r="G536" s="67"/>
    </row>
    <row r="537" spans="1:7" ht="14.1" customHeight="1">
      <c r="A537" s="183"/>
      <c r="B537" s="13"/>
      <c r="C537" s="58"/>
      <c r="D537" s="58"/>
      <c r="E537" s="13"/>
      <c r="F537" s="13"/>
      <c r="G537" s="67"/>
    </row>
    <row r="538" spans="1:7" ht="18.600000000000001" customHeight="1">
      <c r="A538" s="183"/>
      <c r="B538" s="13"/>
      <c r="C538" s="373" t="s">
        <v>690</v>
      </c>
      <c r="D538" s="374"/>
      <c r="E538" s="13"/>
      <c r="F538" s="13"/>
      <c r="G538" s="67"/>
    </row>
    <row r="539" spans="1:7" ht="13.7" customHeight="1">
      <c r="A539" s="183"/>
      <c r="B539" s="13"/>
      <c r="C539" s="12"/>
      <c r="D539" s="12"/>
      <c r="E539" s="13"/>
      <c r="F539" s="13"/>
      <c r="G539" s="67"/>
    </row>
    <row r="540" spans="1:7" ht="16.7" customHeight="1">
      <c r="A540" s="183"/>
      <c r="B540" s="13"/>
      <c r="C540" s="367" t="s">
        <v>691</v>
      </c>
      <c r="D540" s="368"/>
      <c r="E540" s="13"/>
      <c r="F540" s="13"/>
      <c r="G540" s="67"/>
    </row>
    <row r="541" spans="1:7" ht="13.7" customHeight="1">
      <c r="A541" s="183"/>
      <c r="B541" s="13"/>
      <c r="C541" s="12"/>
      <c r="D541" s="12"/>
      <c r="E541" s="13"/>
      <c r="F541" s="13"/>
      <c r="G541" s="67"/>
    </row>
    <row r="542" spans="1:7" ht="13.7" customHeight="1">
      <c r="A542" s="183"/>
      <c r="B542" s="13"/>
      <c r="C542" s="372" t="s">
        <v>692</v>
      </c>
      <c r="D542" s="370"/>
      <c r="E542" s="13"/>
      <c r="F542" s="13"/>
      <c r="G542" s="67"/>
    </row>
    <row r="543" spans="1:7" ht="14.1" customHeight="1">
      <c r="A543" s="183"/>
      <c r="B543" s="13"/>
      <c r="C543" s="11"/>
      <c r="D543" s="11"/>
      <c r="E543" s="13"/>
      <c r="F543" s="13"/>
      <c r="G543" s="67"/>
    </row>
    <row r="544" spans="1:7" ht="15.6" customHeight="1">
      <c r="A544" s="183"/>
      <c r="B544" s="203"/>
      <c r="C544" s="204" t="s">
        <v>441</v>
      </c>
      <c r="D544" s="205" t="s">
        <v>693</v>
      </c>
      <c r="E544" s="18"/>
      <c r="F544" s="13"/>
      <c r="G544" s="67"/>
    </row>
    <row r="545" spans="1:7" ht="15.6" customHeight="1">
      <c r="A545" s="183"/>
      <c r="B545" s="203"/>
      <c r="C545" s="206" t="s">
        <v>443</v>
      </c>
      <c r="D545" s="207" t="s">
        <v>694</v>
      </c>
      <c r="E545" s="18"/>
      <c r="F545" s="13"/>
      <c r="G545" s="67"/>
    </row>
    <row r="546" spans="1:7" ht="27.6" customHeight="1">
      <c r="A546" s="183"/>
      <c r="B546" s="203"/>
      <c r="C546" s="206" t="s">
        <v>445</v>
      </c>
      <c r="D546" s="207" t="s">
        <v>695</v>
      </c>
      <c r="E546" s="18"/>
      <c r="F546" s="13"/>
      <c r="G546" s="67"/>
    </row>
    <row r="547" spans="1:7" ht="15" customHeight="1">
      <c r="A547" s="183"/>
      <c r="B547" s="203"/>
      <c r="C547" s="363" t="s">
        <v>447</v>
      </c>
      <c r="D547" s="208" t="s">
        <v>536</v>
      </c>
      <c r="E547" s="18"/>
      <c r="F547" s="13"/>
      <c r="G547" s="67"/>
    </row>
    <row r="548" spans="1:7" ht="14.45" customHeight="1">
      <c r="A548" s="183"/>
      <c r="B548" s="203"/>
      <c r="C548" s="366"/>
      <c r="D548" s="209" t="s">
        <v>696</v>
      </c>
      <c r="E548" s="18"/>
      <c r="F548" s="13"/>
      <c r="G548" s="67"/>
    </row>
    <row r="549" spans="1:7" ht="27" customHeight="1">
      <c r="A549" s="183"/>
      <c r="B549" s="203"/>
      <c r="C549" s="365"/>
      <c r="D549" s="210" t="s">
        <v>697</v>
      </c>
      <c r="E549" s="18"/>
      <c r="F549" s="13"/>
      <c r="G549" s="67"/>
    </row>
    <row r="550" spans="1:7" ht="15" customHeight="1">
      <c r="A550" s="183"/>
      <c r="B550" s="203"/>
      <c r="C550" s="363" t="s">
        <v>451</v>
      </c>
      <c r="D550" s="208" t="s">
        <v>516</v>
      </c>
      <c r="E550" s="18"/>
      <c r="F550" s="13"/>
      <c r="G550" s="67"/>
    </row>
    <row r="551" spans="1:7" ht="27" customHeight="1">
      <c r="A551" s="183"/>
      <c r="B551" s="203"/>
      <c r="C551" s="365"/>
      <c r="D551" s="210" t="s">
        <v>698</v>
      </c>
      <c r="E551" s="18"/>
      <c r="F551" s="13"/>
      <c r="G551" s="67"/>
    </row>
    <row r="552" spans="1:7" ht="15.6" customHeight="1">
      <c r="A552" s="183"/>
      <c r="B552" s="203"/>
      <c r="C552" s="206" t="s">
        <v>454</v>
      </c>
      <c r="D552" s="207" t="s">
        <v>541</v>
      </c>
      <c r="E552" s="18"/>
      <c r="F552" s="13"/>
      <c r="G552" s="67"/>
    </row>
    <row r="553" spans="1:7" ht="15" customHeight="1">
      <c r="A553" s="183"/>
      <c r="B553" s="203"/>
      <c r="C553" s="363" t="s">
        <v>456</v>
      </c>
      <c r="D553" s="208" t="s">
        <v>457</v>
      </c>
      <c r="E553" s="18"/>
      <c r="F553" s="13"/>
      <c r="G553" s="67"/>
    </row>
    <row r="554" spans="1:7" ht="14.45" customHeight="1">
      <c r="A554" s="183"/>
      <c r="B554" s="203"/>
      <c r="C554" s="366"/>
      <c r="D554" s="209" t="s">
        <v>458</v>
      </c>
      <c r="E554" s="18"/>
      <c r="F554" s="13"/>
      <c r="G554" s="67"/>
    </row>
    <row r="555" spans="1:7" ht="15" customHeight="1">
      <c r="A555" s="183"/>
      <c r="B555" s="203"/>
      <c r="C555" s="365"/>
      <c r="D555" s="210" t="s">
        <v>459</v>
      </c>
      <c r="E555" s="18"/>
      <c r="F555" s="13"/>
      <c r="G555" s="67"/>
    </row>
    <row r="556" spans="1:7" ht="15" customHeight="1">
      <c r="A556" s="183"/>
      <c r="B556" s="203"/>
      <c r="C556" s="363" t="s">
        <v>460</v>
      </c>
      <c r="D556" s="208" t="s">
        <v>699</v>
      </c>
      <c r="E556" s="18"/>
      <c r="F556" s="13"/>
      <c r="G556" s="67"/>
    </row>
    <row r="557" spans="1:7" ht="15" customHeight="1">
      <c r="A557" s="183"/>
      <c r="B557" s="203"/>
      <c r="C557" s="365"/>
      <c r="D557" s="210" t="s">
        <v>700</v>
      </c>
      <c r="E557" s="18"/>
      <c r="F557" s="13"/>
      <c r="G557" s="67"/>
    </row>
    <row r="558" spans="1:7" ht="15" customHeight="1">
      <c r="A558" s="183"/>
      <c r="B558" s="203"/>
      <c r="C558" s="363" t="s">
        <v>465</v>
      </c>
      <c r="D558" s="208" t="s">
        <v>466</v>
      </c>
      <c r="E558" s="18"/>
      <c r="F558" s="13"/>
      <c r="G558" s="67"/>
    </row>
    <row r="559" spans="1:7" ht="15" customHeight="1">
      <c r="A559" s="183"/>
      <c r="B559" s="203"/>
      <c r="C559" s="365"/>
      <c r="D559" s="210" t="s">
        <v>467</v>
      </c>
      <c r="E559" s="18"/>
      <c r="F559" s="13"/>
      <c r="G559" s="67"/>
    </row>
    <row r="560" spans="1:7" ht="15" customHeight="1">
      <c r="A560" s="183"/>
      <c r="B560" s="203"/>
      <c r="C560" s="363" t="s">
        <v>468</v>
      </c>
      <c r="D560" s="208" t="s">
        <v>485</v>
      </c>
      <c r="E560" s="18"/>
      <c r="F560" s="13"/>
      <c r="G560" s="67"/>
    </row>
    <row r="561" spans="1:7" ht="15" customHeight="1">
      <c r="A561" s="183"/>
      <c r="B561" s="203"/>
      <c r="C561" s="364"/>
      <c r="D561" s="211" t="s">
        <v>553</v>
      </c>
      <c r="E561" s="18"/>
      <c r="F561" s="13"/>
      <c r="G561" s="67"/>
    </row>
    <row r="562" spans="1:7" ht="14.1" customHeight="1">
      <c r="A562" s="183"/>
      <c r="B562" s="13"/>
      <c r="C562" s="58"/>
      <c r="D562" s="58"/>
      <c r="E562" s="13"/>
      <c r="F562" s="13"/>
      <c r="G562" s="67"/>
    </row>
    <row r="563" spans="1:7" ht="13.7" customHeight="1">
      <c r="A563" s="183"/>
      <c r="B563" s="13"/>
      <c r="C563" s="372" t="s">
        <v>701</v>
      </c>
      <c r="D563" s="370"/>
      <c r="E563" s="13"/>
      <c r="F563" s="13"/>
      <c r="G563" s="67"/>
    </row>
    <row r="564" spans="1:7" ht="14.1" customHeight="1">
      <c r="A564" s="183"/>
      <c r="B564" s="13"/>
      <c r="C564" s="11"/>
      <c r="D564" s="11"/>
      <c r="E564" s="13"/>
      <c r="F564" s="13"/>
      <c r="G564" s="67"/>
    </row>
    <row r="565" spans="1:7" ht="15.6" customHeight="1">
      <c r="A565" s="183"/>
      <c r="B565" s="203"/>
      <c r="C565" s="204" t="s">
        <v>441</v>
      </c>
      <c r="D565" s="205" t="s">
        <v>702</v>
      </c>
      <c r="E565" s="18"/>
      <c r="F565" s="13"/>
      <c r="G565" s="67"/>
    </row>
    <row r="566" spans="1:7" ht="15" customHeight="1">
      <c r="A566" s="183"/>
      <c r="B566" s="203"/>
      <c r="C566" s="363" t="s">
        <v>443</v>
      </c>
      <c r="D566" s="208" t="s">
        <v>703</v>
      </c>
      <c r="E566" s="18"/>
      <c r="F566" s="13"/>
      <c r="G566" s="67"/>
    </row>
    <row r="567" spans="1:7" ht="14.45" customHeight="1">
      <c r="A567" s="183"/>
      <c r="B567" s="203"/>
      <c r="C567" s="366"/>
      <c r="D567" s="223"/>
      <c r="E567" s="18"/>
      <c r="F567" s="13"/>
      <c r="G567" s="67"/>
    </row>
    <row r="568" spans="1:7" ht="15" customHeight="1">
      <c r="A568" s="183"/>
      <c r="B568" s="203"/>
      <c r="C568" s="365"/>
      <c r="D568" s="210" t="s">
        <v>704</v>
      </c>
      <c r="E568" s="18"/>
      <c r="F568" s="13"/>
      <c r="G568" s="67"/>
    </row>
    <row r="569" spans="1:7" ht="27.6" customHeight="1">
      <c r="A569" s="183"/>
      <c r="B569" s="203"/>
      <c r="C569" s="206" t="s">
        <v>445</v>
      </c>
      <c r="D569" s="207" t="s">
        <v>705</v>
      </c>
      <c r="E569" s="18"/>
      <c r="F569" s="13"/>
      <c r="G569" s="67"/>
    </row>
    <row r="570" spans="1:7" ht="15" customHeight="1">
      <c r="A570" s="183"/>
      <c r="B570" s="203"/>
      <c r="C570" s="363" t="s">
        <v>447</v>
      </c>
      <c r="D570" s="208" t="s">
        <v>706</v>
      </c>
      <c r="E570" s="18"/>
      <c r="F570" s="13"/>
      <c r="G570" s="67"/>
    </row>
    <row r="571" spans="1:7" ht="14.45" customHeight="1">
      <c r="A571" s="183"/>
      <c r="B571" s="203"/>
      <c r="C571" s="366"/>
      <c r="D571" s="209" t="s">
        <v>707</v>
      </c>
      <c r="E571" s="18"/>
      <c r="F571" s="13"/>
      <c r="G571" s="67"/>
    </row>
    <row r="572" spans="1:7" ht="14.45" customHeight="1">
      <c r="A572" s="183"/>
      <c r="B572" s="203"/>
      <c r="C572" s="366"/>
      <c r="D572" s="223"/>
      <c r="E572" s="18"/>
      <c r="F572" s="13"/>
      <c r="G572" s="67"/>
    </row>
    <row r="573" spans="1:7" ht="14.45" customHeight="1">
      <c r="A573" s="183"/>
      <c r="B573" s="203"/>
      <c r="C573" s="366"/>
      <c r="D573" s="209" t="s">
        <v>708</v>
      </c>
      <c r="E573" s="18"/>
      <c r="F573" s="13"/>
      <c r="G573" s="67"/>
    </row>
    <row r="574" spans="1:7" ht="14.45" customHeight="1">
      <c r="A574" s="183"/>
      <c r="B574" s="203"/>
      <c r="C574" s="366"/>
      <c r="D574" s="209" t="s">
        <v>709</v>
      </c>
      <c r="E574" s="18"/>
      <c r="F574" s="13"/>
      <c r="G574" s="67"/>
    </row>
    <row r="575" spans="1:7" ht="15" customHeight="1">
      <c r="A575" s="183"/>
      <c r="B575" s="203"/>
      <c r="C575" s="365"/>
      <c r="D575" s="210" t="s">
        <v>710</v>
      </c>
      <c r="E575" s="18"/>
      <c r="F575" s="13"/>
      <c r="G575" s="67"/>
    </row>
    <row r="576" spans="1:7" ht="15" customHeight="1">
      <c r="A576" s="183"/>
      <c r="B576" s="203"/>
      <c r="C576" s="363" t="s">
        <v>451</v>
      </c>
      <c r="D576" s="208" t="s">
        <v>516</v>
      </c>
      <c r="E576" s="18"/>
      <c r="F576" s="13"/>
      <c r="G576" s="67"/>
    </row>
    <row r="577" spans="1:7" ht="14.45" customHeight="1">
      <c r="A577" s="183"/>
      <c r="B577" s="203"/>
      <c r="C577" s="366"/>
      <c r="D577" s="209" t="s">
        <v>711</v>
      </c>
      <c r="E577" s="18"/>
      <c r="F577" s="13"/>
      <c r="G577" s="67"/>
    </row>
    <row r="578" spans="1:7" ht="14.45" customHeight="1">
      <c r="A578" s="183"/>
      <c r="B578" s="203"/>
      <c r="C578" s="366"/>
      <c r="D578" s="223"/>
      <c r="E578" s="18"/>
      <c r="F578" s="13"/>
      <c r="G578" s="67"/>
    </row>
    <row r="579" spans="1:7" ht="14.45" customHeight="1">
      <c r="A579" s="183"/>
      <c r="B579" s="203"/>
      <c r="C579" s="366"/>
      <c r="D579" s="209" t="s">
        <v>712</v>
      </c>
      <c r="E579" s="18"/>
      <c r="F579" s="13"/>
      <c r="G579" s="67"/>
    </row>
    <row r="580" spans="1:7" ht="15" customHeight="1">
      <c r="A580" s="183"/>
      <c r="B580" s="203"/>
      <c r="C580" s="365"/>
      <c r="D580" s="210" t="s">
        <v>713</v>
      </c>
      <c r="E580" s="18"/>
      <c r="F580" s="13"/>
      <c r="G580" s="67"/>
    </row>
    <row r="581" spans="1:7" ht="15" customHeight="1">
      <c r="A581" s="183"/>
      <c r="B581" s="203"/>
      <c r="C581" s="363" t="s">
        <v>454</v>
      </c>
      <c r="D581" s="208" t="s">
        <v>518</v>
      </c>
      <c r="E581" s="18"/>
      <c r="F581" s="13"/>
      <c r="G581" s="67"/>
    </row>
    <row r="582" spans="1:7" ht="14.45" customHeight="1">
      <c r="A582" s="183"/>
      <c r="B582" s="203"/>
      <c r="C582" s="366"/>
      <c r="D582" s="223"/>
      <c r="E582" s="18"/>
      <c r="F582" s="13"/>
      <c r="G582" s="67"/>
    </row>
    <row r="583" spans="1:7" ht="15" customHeight="1">
      <c r="A583" s="183"/>
      <c r="B583" s="203"/>
      <c r="C583" s="365"/>
      <c r="D583" s="210" t="s">
        <v>541</v>
      </c>
      <c r="E583" s="18"/>
      <c r="F583" s="13"/>
      <c r="G583" s="67"/>
    </row>
    <row r="584" spans="1:7" ht="15" customHeight="1">
      <c r="A584" s="183"/>
      <c r="B584" s="203"/>
      <c r="C584" s="363" t="s">
        <v>456</v>
      </c>
      <c r="D584" s="208" t="s">
        <v>714</v>
      </c>
      <c r="E584" s="18"/>
      <c r="F584" s="13"/>
      <c r="G584" s="67"/>
    </row>
    <row r="585" spans="1:7" ht="15" customHeight="1">
      <c r="A585" s="183"/>
      <c r="B585" s="203"/>
      <c r="C585" s="365"/>
      <c r="D585" s="210" t="s">
        <v>459</v>
      </c>
      <c r="E585" s="18"/>
      <c r="F585" s="13"/>
      <c r="G585" s="67"/>
    </row>
    <row r="586" spans="1:7" ht="15" customHeight="1">
      <c r="A586" s="183"/>
      <c r="B586" s="203"/>
      <c r="C586" s="363" t="s">
        <v>460</v>
      </c>
      <c r="D586" s="208" t="s">
        <v>715</v>
      </c>
      <c r="E586" s="18"/>
      <c r="F586" s="13"/>
      <c r="G586" s="67"/>
    </row>
    <row r="587" spans="1:7" ht="14.45" customHeight="1">
      <c r="A587" s="183"/>
      <c r="B587" s="203"/>
      <c r="C587" s="366"/>
      <c r="D587" s="223"/>
      <c r="E587" s="18"/>
      <c r="F587" s="13"/>
      <c r="G587" s="67"/>
    </row>
    <row r="588" spans="1:7" ht="15" customHeight="1">
      <c r="A588" s="183"/>
      <c r="B588" s="203"/>
      <c r="C588" s="365"/>
      <c r="D588" s="210" t="s">
        <v>716</v>
      </c>
      <c r="E588" s="18"/>
      <c r="F588" s="13"/>
      <c r="G588" s="67"/>
    </row>
    <row r="589" spans="1:7" ht="15" customHeight="1">
      <c r="A589" s="183"/>
      <c r="B589" s="203"/>
      <c r="C589" s="363" t="s">
        <v>465</v>
      </c>
      <c r="D589" s="208" t="s">
        <v>466</v>
      </c>
      <c r="E589" s="18"/>
      <c r="F589" s="13"/>
      <c r="G589" s="67"/>
    </row>
    <row r="590" spans="1:7" ht="15" customHeight="1">
      <c r="A590" s="183"/>
      <c r="B590" s="203"/>
      <c r="C590" s="365"/>
      <c r="D590" s="210" t="s">
        <v>467</v>
      </c>
      <c r="E590" s="18"/>
      <c r="F590" s="13"/>
      <c r="G590" s="67"/>
    </row>
    <row r="591" spans="1:7" ht="15" customHeight="1">
      <c r="A591" s="183"/>
      <c r="B591" s="203"/>
      <c r="C591" s="363" t="s">
        <v>468</v>
      </c>
      <c r="D591" s="208" t="s">
        <v>485</v>
      </c>
      <c r="E591" s="18"/>
      <c r="F591" s="13"/>
      <c r="G591" s="67"/>
    </row>
    <row r="592" spans="1:7" ht="15" customHeight="1">
      <c r="A592" s="183"/>
      <c r="B592" s="203"/>
      <c r="C592" s="364"/>
      <c r="D592" s="211" t="s">
        <v>553</v>
      </c>
      <c r="E592" s="18"/>
      <c r="F592" s="13"/>
      <c r="G592" s="67"/>
    </row>
    <row r="593" spans="1:7" ht="14.1" customHeight="1">
      <c r="A593" s="183"/>
      <c r="B593" s="13"/>
      <c r="C593" s="58"/>
      <c r="D593" s="58"/>
      <c r="E593" s="13"/>
      <c r="F593" s="13"/>
      <c r="G593" s="67"/>
    </row>
    <row r="594" spans="1:7" ht="13.7" customHeight="1">
      <c r="A594" s="183"/>
      <c r="B594" s="13"/>
      <c r="C594" s="372" t="s">
        <v>717</v>
      </c>
      <c r="D594" s="370"/>
      <c r="E594" s="13"/>
      <c r="F594" s="13"/>
      <c r="G594" s="67"/>
    </row>
    <row r="595" spans="1:7" ht="14.1" customHeight="1">
      <c r="A595" s="183"/>
      <c r="B595" s="13"/>
      <c r="C595" s="11"/>
      <c r="D595" s="11"/>
      <c r="E595" s="13"/>
      <c r="F595" s="13"/>
      <c r="G595" s="67"/>
    </row>
    <row r="596" spans="1:7" ht="15.6" customHeight="1">
      <c r="A596" s="183"/>
      <c r="B596" s="203"/>
      <c r="C596" s="204" t="s">
        <v>441</v>
      </c>
      <c r="D596" s="205" t="s">
        <v>718</v>
      </c>
      <c r="E596" s="18"/>
      <c r="F596" s="13"/>
      <c r="G596" s="67"/>
    </row>
    <row r="597" spans="1:7" ht="15.6" customHeight="1">
      <c r="A597" s="183"/>
      <c r="B597" s="203"/>
      <c r="C597" s="206" t="s">
        <v>443</v>
      </c>
      <c r="D597" s="207" t="s">
        <v>719</v>
      </c>
      <c r="E597" s="18"/>
      <c r="F597" s="13"/>
      <c r="G597" s="67"/>
    </row>
    <row r="598" spans="1:7" ht="27.6" customHeight="1">
      <c r="A598" s="183"/>
      <c r="B598" s="203"/>
      <c r="C598" s="206" t="s">
        <v>445</v>
      </c>
      <c r="D598" s="207" t="s">
        <v>720</v>
      </c>
      <c r="E598" s="18"/>
      <c r="F598" s="13"/>
      <c r="G598" s="67"/>
    </row>
    <row r="599" spans="1:7" ht="15" customHeight="1">
      <c r="A599" s="183"/>
      <c r="B599" s="203"/>
      <c r="C599" s="363" t="s">
        <v>447</v>
      </c>
      <c r="D599" s="208" t="s">
        <v>536</v>
      </c>
      <c r="E599" s="18"/>
      <c r="F599" s="13"/>
      <c r="G599" s="67"/>
    </row>
    <row r="600" spans="1:7" ht="14.45" customHeight="1">
      <c r="A600" s="183"/>
      <c r="B600" s="203"/>
      <c r="C600" s="366"/>
      <c r="D600" s="209" t="s">
        <v>721</v>
      </c>
      <c r="E600" s="18"/>
      <c r="F600" s="13"/>
      <c r="G600" s="67"/>
    </row>
    <row r="601" spans="1:7" ht="15" customHeight="1">
      <c r="A601" s="183"/>
      <c r="B601" s="203"/>
      <c r="C601" s="365"/>
      <c r="D601" s="210" t="s">
        <v>722</v>
      </c>
      <c r="E601" s="18"/>
      <c r="F601" s="13"/>
      <c r="G601" s="67"/>
    </row>
    <row r="602" spans="1:7" ht="15" customHeight="1">
      <c r="A602" s="183"/>
      <c r="B602" s="203"/>
      <c r="C602" s="363" t="s">
        <v>451</v>
      </c>
      <c r="D602" s="208" t="s">
        <v>516</v>
      </c>
      <c r="E602" s="18"/>
      <c r="F602" s="13"/>
      <c r="G602" s="67"/>
    </row>
    <row r="603" spans="1:7" ht="15" customHeight="1">
      <c r="A603" s="183"/>
      <c r="B603" s="203"/>
      <c r="C603" s="365"/>
      <c r="D603" s="210" t="s">
        <v>723</v>
      </c>
      <c r="E603" s="18"/>
      <c r="F603" s="13"/>
      <c r="G603" s="67"/>
    </row>
    <row r="604" spans="1:7" ht="15.6" customHeight="1">
      <c r="A604" s="183"/>
      <c r="B604" s="203"/>
      <c r="C604" s="206" t="s">
        <v>454</v>
      </c>
      <c r="D604" s="207" t="s">
        <v>541</v>
      </c>
      <c r="E604" s="18"/>
      <c r="F604" s="13"/>
      <c r="G604" s="67"/>
    </row>
    <row r="605" spans="1:7" ht="15" customHeight="1">
      <c r="A605" s="183"/>
      <c r="B605" s="203"/>
      <c r="C605" s="363" t="s">
        <v>456</v>
      </c>
      <c r="D605" s="208" t="s">
        <v>457</v>
      </c>
      <c r="E605" s="18"/>
      <c r="F605" s="13"/>
      <c r="G605" s="67"/>
    </row>
    <row r="606" spans="1:7" ht="14.45" customHeight="1">
      <c r="A606" s="183"/>
      <c r="B606" s="203"/>
      <c r="C606" s="366"/>
      <c r="D606" s="209" t="s">
        <v>458</v>
      </c>
      <c r="E606" s="18"/>
      <c r="F606" s="13"/>
      <c r="G606" s="67"/>
    </row>
    <row r="607" spans="1:7" ht="15" customHeight="1">
      <c r="A607" s="183"/>
      <c r="B607" s="203"/>
      <c r="C607" s="365"/>
      <c r="D607" s="210" t="s">
        <v>459</v>
      </c>
      <c r="E607" s="18"/>
      <c r="F607" s="13"/>
      <c r="G607" s="67"/>
    </row>
    <row r="608" spans="1:7" ht="15" customHeight="1">
      <c r="A608" s="183"/>
      <c r="B608" s="203"/>
      <c r="C608" s="363" t="s">
        <v>460</v>
      </c>
      <c r="D608" s="208" t="s">
        <v>724</v>
      </c>
      <c r="E608" s="18"/>
      <c r="F608" s="13"/>
      <c r="G608" s="67"/>
    </row>
    <row r="609" spans="1:7" ht="15" customHeight="1">
      <c r="A609" s="183"/>
      <c r="B609" s="203"/>
      <c r="C609" s="365"/>
      <c r="D609" s="210" t="s">
        <v>725</v>
      </c>
      <c r="E609" s="18"/>
      <c r="F609" s="13"/>
      <c r="G609" s="67"/>
    </row>
    <row r="610" spans="1:7" ht="15" customHeight="1">
      <c r="A610" s="183"/>
      <c r="B610" s="203"/>
      <c r="C610" s="363" t="s">
        <v>465</v>
      </c>
      <c r="D610" s="208" t="s">
        <v>726</v>
      </c>
      <c r="E610" s="18"/>
      <c r="F610" s="13"/>
      <c r="G610" s="67"/>
    </row>
    <row r="611" spans="1:7" ht="14.45" customHeight="1">
      <c r="A611" s="183"/>
      <c r="B611" s="203"/>
      <c r="C611" s="366"/>
      <c r="D611" s="209" t="s">
        <v>727</v>
      </c>
      <c r="E611" s="18"/>
      <c r="F611" s="13"/>
      <c r="G611" s="67"/>
    </row>
    <row r="612" spans="1:7" ht="15" customHeight="1">
      <c r="A612" s="183"/>
      <c r="B612" s="203"/>
      <c r="C612" s="365"/>
      <c r="D612" s="210" t="s">
        <v>466</v>
      </c>
      <c r="E612" s="18"/>
      <c r="F612" s="13"/>
      <c r="G612" s="67"/>
    </row>
    <row r="613" spans="1:7" ht="15" customHeight="1">
      <c r="A613" s="183"/>
      <c r="B613" s="203"/>
      <c r="C613" s="363" t="s">
        <v>468</v>
      </c>
      <c r="D613" s="208" t="s">
        <v>485</v>
      </c>
      <c r="E613" s="18"/>
      <c r="F613" s="13"/>
      <c r="G613" s="67"/>
    </row>
    <row r="614" spans="1:7" ht="15" customHeight="1">
      <c r="A614" s="183"/>
      <c r="B614" s="203"/>
      <c r="C614" s="364"/>
      <c r="D614" s="211" t="s">
        <v>553</v>
      </c>
      <c r="E614" s="18"/>
      <c r="F614" s="13"/>
      <c r="G614" s="67"/>
    </row>
    <row r="615" spans="1:7" ht="14.1" customHeight="1">
      <c r="A615" s="183"/>
      <c r="B615" s="13"/>
      <c r="C615" s="58"/>
      <c r="D615" s="58"/>
      <c r="E615" s="13"/>
      <c r="F615" s="13"/>
      <c r="G615" s="67"/>
    </row>
    <row r="616" spans="1:7" ht="13.7" customHeight="1">
      <c r="A616" s="183"/>
      <c r="B616" s="13"/>
      <c r="C616" s="372" t="s">
        <v>728</v>
      </c>
      <c r="D616" s="370"/>
      <c r="E616" s="13"/>
      <c r="F616" s="13"/>
      <c r="G616" s="67"/>
    </row>
    <row r="617" spans="1:7" ht="14.1" customHeight="1">
      <c r="A617" s="183"/>
      <c r="B617" s="13"/>
      <c r="C617" s="11"/>
      <c r="D617" s="11"/>
      <c r="E617" s="13"/>
      <c r="F617" s="13"/>
      <c r="G617" s="67"/>
    </row>
    <row r="618" spans="1:7" ht="15.6" customHeight="1">
      <c r="A618" s="183"/>
      <c r="B618" s="203"/>
      <c r="C618" s="204" t="s">
        <v>441</v>
      </c>
      <c r="D618" s="205" t="s">
        <v>729</v>
      </c>
      <c r="E618" s="18"/>
      <c r="F618" s="13"/>
      <c r="G618" s="67"/>
    </row>
    <row r="619" spans="1:7" ht="15.6" customHeight="1">
      <c r="A619" s="183"/>
      <c r="B619" s="203"/>
      <c r="C619" s="206" t="s">
        <v>443</v>
      </c>
      <c r="D619" s="207" t="s">
        <v>730</v>
      </c>
      <c r="E619" s="18"/>
      <c r="F619" s="13"/>
      <c r="G619" s="67"/>
    </row>
    <row r="620" spans="1:7" ht="27.6" customHeight="1">
      <c r="A620" s="183"/>
      <c r="B620" s="203"/>
      <c r="C620" s="206" t="s">
        <v>445</v>
      </c>
      <c r="D620" s="207" t="s">
        <v>731</v>
      </c>
      <c r="E620" s="18"/>
      <c r="F620" s="13"/>
      <c r="G620" s="67"/>
    </row>
    <row r="621" spans="1:7" ht="15" customHeight="1">
      <c r="A621" s="183"/>
      <c r="B621" s="203"/>
      <c r="C621" s="363" t="s">
        <v>447</v>
      </c>
      <c r="D621" s="208" t="s">
        <v>732</v>
      </c>
      <c r="E621" s="18"/>
      <c r="F621" s="13"/>
      <c r="G621" s="67"/>
    </row>
    <row r="622" spans="1:7" ht="14.45" customHeight="1">
      <c r="A622" s="183"/>
      <c r="B622" s="203"/>
      <c r="C622" s="366"/>
      <c r="D622" s="209" t="s">
        <v>733</v>
      </c>
      <c r="E622" s="18"/>
      <c r="F622" s="13"/>
      <c r="G622" s="67"/>
    </row>
    <row r="623" spans="1:7" ht="15" customHeight="1">
      <c r="A623" s="183"/>
      <c r="B623" s="203"/>
      <c r="C623" s="365"/>
      <c r="D623" s="210" t="s">
        <v>734</v>
      </c>
      <c r="E623" s="18"/>
      <c r="F623" s="13"/>
      <c r="G623" s="67"/>
    </row>
    <row r="624" spans="1:7" ht="15" customHeight="1">
      <c r="A624" s="183"/>
      <c r="B624" s="203"/>
      <c r="C624" s="363" t="s">
        <v>451</v>
      </c>
      <c r="D624" s="208" t="s">
        <v>516</v>
      </c>
      <c r="E624" s="18"/>
      <c r="F624" s="13"/>
      <c r="G624" s="67"/>
    </row>
    <row r="625" spans="1:7" ht="14.45" customHeight="1">
      <c r="A625" s="183"/>
      <c r="B625" s="203"/>
      <c r="C625" s="366"/>
      <c r="D625" s="209" t="s">
        <v>735</v>
      </c>
      <c r="E625" s="18"/>
      <c r="F625" s="13"/>
      <c r="G625" s="67"/>
    </row>
    <row r="626" spans="1:7" ht="15" customHeight="1">
      <c r="A626" s="183"/>
      <c r="B626" s="203"/>
      <c r="C626" s="365"/>
      <c r="D626" s="210" t="s">
        <v>736</v>
      </c>
      <c r="E626" s="18"/>
      <c r="F626" s="13"/>
      <c r="G626" s="67"/>
    </row>
    <row r="627" spans="1:7" ht="15.6" customHeight="1">
      <c r="A627" s="183"/>
      <c r="B627" s="203"/>
      <c r="C627" s="206" t="s">
        <v>454</v>
      </c>
      <c r="D627" s="207" t="s">
        <v>455</v>
      </c>
      <c r="E627" s="18"/>
      <c r="F627" s="13"/>
      <c r="G627" s="67"/>
    </row>
    <row r="628" spans="1:7" ht="15" customHeight="1">
      <c r="A628" s="183"/>
      <c r="B628" s="203"/>
      <c r="C628" s="363" t="s">
        <v>456</v>
      </c>
      <c r="D628" s="208" t="s">
        <v>519</v>
      </c>
      <c r="E628" s="18"/>
      <c r="F628" s="13"/>
      <c r="G628" s="67"/>
    </row>
    <row r="629" spans="1:7" ht="14.45" customHeight="1">
      <c r="A629" s="183"/>
      <c r="B629" s="203"/>
      <c r="C629" s="366"/>
      <c r="D629" s="209" t="s">
        <v>458</v>
      </c>
      <c r="E629" s="18"/>
      <c r="F629" s="13"/>
      <c r="G629" s="67"/>
    </row>
    <row r="630" spans="1:7" ht="15" customHeight="1">
      <c r="A630" s="183"/>
      <c r="B630" s="203"/>
      <c r="C630" s="365"/>
      <c r="D630" s="210" t="s">
        <v>520</v>
      </c>
      <c r="E630" s="18"/>
      <c r="F630" s="13"/>
      <c r="G630" s="67"/>
    </row>
    <row r="631" spans="1:7" ht="15" customHeight="1">
      <c r="A631" s="183"/>
      <c r="B631" s="203"/>
      <c r="C631" s="363" t="s">
        <v>460</v>
      </c>
      <c r="D631" s="208" t="s">
        <v>521</v>
      </c>
      <c r="E631" s="18"/>
      <c r="F631" s="13"/>
      <c r="G631" s="67"/>
    </row>
    <row r="632" spans="1:7" ht="14.45" customHeight="1">
      <c r="A632" s="183"/>
      <c r="B632" s="203"/>
      <c r="C632" s="366"/>
      <c r="D632" s="209" t="s">
        <v>566</v>
      </c>
      <c r="E632" s="18"/>
      <c r="F632" s="13"/>
      <c r="G632" s="67"/>
    </row>
    <row r="633" spans="1:7" ht="15" customHeight="1">
      <c r="A633" s="183"/>
      <c r="B633" s="203"/>
      <c r="C633" s="365"/>
      <c r="D633" s="210" t="s">
        <v>737</v>
      </c>
      <c r="E633" s="18"/>
      <c r="F633" s="13"/>
      <c r="G633" s="67"/>
    </row>
    <row r="634" spans="1:7" ht="15" customHeight="1">
      <c r="A634" s="183"/>
      <c r="B634" s="203"/>
      <c r="C634" s="363" t="s">
        <v>465</v>
      </c>
      <c r="D634" s="208" t="s">
        <v>738</v>
      </c>
      <c r="E634" s="18"/>
      <c r="F634" s="13"/>
      <c r="G634" s="67"/>
    </row>
    <row r="635" spans="1:7" ht="14.45" customHeight="1">
      <c r="A635" s="183"/>
      <c r="B635" s="203"/>
      <c r="C635" s="366"/>
      <c r="D635" s="209" t="s">
        <v>739</v>
      </c>
      <c r="E635" s="18"/>
      <c r="F635" s="13"/>
      <c r="G635" s="67"/>
    </row>
    <row r="636" spans="1:7" ht="14.45" customHeight="1">
      <c r="A636" s="183"/>
      <c r="B636" s="203"/>
      <c r="C636" s="366"/>
      <c r="D636" s="209" t="s">
        <v>484</v>
      </c>
      <c r="E636" s="18"/>
      <c r="F636" s="13"/>
      <c r="G636" s="67"/>
    </row>
    <row r="637" spans="1:7" ht="15" customHeight="1">
      <c r="A637" s="183"/>
      <c r="B637" s="203"/>
      <c r="C637" s="365"/>
      <c r="D637" s="210" t="s">
        <v>481</v>
      </c>
      <c r="E637" s="18"/>
      <c r="F637" s="13"/>
      <c r="G637" s="67"/>
    </row>
    <row r="638" spans="1:7" ht="15" customHeight="1">
      <c r="A638" s="183"/>
      <c r="B638" s="203"/>
      <c r="C638" s="363" t="s">
        <v>468</v>
      </c>
      <c r="D638" s="208" t="s">
        <v>496</v>
      </c>
      <c r="E638" s="18"/>
      <c r="F638" s="13"/>
      <c r="G638" s="67"/>
    </row>
    <row r="639" spans="1:7" ht="14.45" customHeight="1">
      <c r="A639" s="183"/>
      <c r="B639" s="203"/>
      <c r="C639" s="366"/>
      <c r="D639" s="209" t="s">
        <v>740</v>
      </c>
      <c r="E639" s="18"/>
      <c r="F639" s="13"/>
      <c r="G639" s="67"/>
    </row>
    <row r="640" spans="1:7" ht="15" customHeight="1">
      <c r="A640" s="183"/>
      <c r="B640" s="203"/>
      <c r="C640" s="364"/>
      <c r="D640" s="211" t="s">
        <v>497</v>
      </c>
      <c r="E640" s="18"/>
      <c r="F640" s="13"/>
      <c r="G640" s="67"/>
    </row>
    <row r="641" spans="1:7" ht="14.1" customHeight="1">
      <c r="A641" s="183"/>
      <c r="B641" s="13"/>
      <c r="C641" s="58"/>
      <c r="D641" s="58"/>
      <c r="E641" s="13"/>
      <c r="F641" s="13"/>
      <c r="G641" s="67"/>
    </row>
    <row r="642" spans="1:7" ht="13.7" customHeight="1">
      <c r="A642" s="183"/>
      <c r="B642" s="13"/>
      <c r="C642" s="372" t="s">
        <v>741</v>
      </c>
      <c r="D642" s="370"/>
      <c r="E642" s="13"/>
      <c r="F642" s="13"/>
      <c r="G642" s="67"/>
    </row>
    <row r="643" spans="1:7" ht="14.1" customHeight="1">
      <c r="A643" s="183"/>
      <c r="B643" s="13"/>
      <c r="C643" s="11"/>
      <c r="D643" s="11"/>
      <c r="E643" s="13"/>
      <c r="F643" s="13"/>
      <c r="G643" s="67"/>
    </row>
    <row r="644" spans="1:7" ht="15.6" customHeight="1">
      <c r="A644" s="183"/>
      <c r="B644" s="203"/>
      <c r="C644" s="204" t="s">
        <v>441</v>
      </c>
      <c r="D644" s="205" t="s">
        <v>742</v>
      </c>
      <c r="E644" s="18"/>
      <c r="F644" s="13"/>
      <c r="G644" s="67"/>
    </row>
    <row r="645" spans="1:7" ht="15.6" customHeight="1">
      <c r="A645" s="183"/>
      <c r="B645" s="203"/>
      <c r="C645" s="206" t="s">
        <v>443</v>
      </c>
      <c r="D645" s="207" t="s">
        <v>743</v>
      </c>
      <c r="E645" s="18"/>
      <c r="F645" s="13"/>
      <c r="G645" s="67"/>
    </row>
    <row r="646" spans="1:7" ht="27.6" customHeight="1">
      <c r="A646" s="183"/>
      <c r="B646" s="203"/>
      <c r="C646" s="206" t="s">
        <v>445</v>
      </c>
      <c r="D646" s="207" t="s">
        <v>744</v>
      </c>
      <c r="E646" s="18"/>
      <c r="F646" s="13"/>
      <c r="G646" s="67"/>
    </row>
    <row r="647" spans="1:7" ht="15" customHeight="1">
      <c r="A647" s="183"/>
      <c r="B647" s="203"/>
      <c r="C647" s="363" t="s">
        <v>447</v>
      </c>
      <c r="D647" s="208" t="s">
        <v>536</v>
      </c>
      <c r="E647" s="18"/>
      <c r="F647" s="13"/>
      <c r="G647" s="67"/>
    </row>
    <row r="648" spans="1:7" ht="14.45" customHeight="1">
      <c r="A648" s="183"/>
      <c r="B648" s="203"/>
      <c r="C648" s="366"/>
      <c r="D648" s="209" t="s">
        <v>745</v>
      </c>
      <c r="E648" s="18"/>
      <c r="F648" s="13"/>
      <c r="G648" s="67"/>
    </row>
    <row r="649" spans="1:7" ht="15" customHeight="1">
      <c r="A649" s="183"/>
      <c r="B649" s="203"/>
      <c r="C649" s="365"/>
      <c r="D649" s="210" t="s">
        <v>746</v>
      </c>
      <c r="E649" s="18"/>
      <c r="F649" s="13"/>
      <c r="G649" s="67"/>
    </row>
    <row r="650" spans="1:7" ht="15" customHeight="1">
      <c r="A650" s="183"/>
      <c r="B650" s="203"/>
      <c r="C650" s="363" t="s">
        <v>451</v>
      </c>
      <c r="D650" s="208" t="s">
        <v>516</v>
      </c>
      <c r="E650" s="18"/>
      <c r="F650" s="13"/>
      <c r="G650" s="67"/>
    </row>
    <row r="651" spans="1:7" ht="14.45" customHeight="1">
      <c r="A651" s="183"/>
      <c r="B651" s="203"/>
      <c r="C651" s="366"/>
      <c r="D651" s="209" t="s">
        <v>735</v>
      </c>
      <c r="E651" s="18"/>
      <c r="F651" s="13"/>
      <c r="G651" s="67"/>
    </row>
    <row r="652" spans="1:7" ht="15" customHeight="1">
      <c r="A652" s="183"/>
      <c r="B652" s="203"/>
      <c r="C652" s="365"/>
      <c r="D652" s="210" t="s">
        <v>736</v>
      </c>
      <c r="E652" s="18"/>
      <c r="F652" s="13"/>
      <c r="G652" s="67"/>
    </row>
    <row r="653" spans="1:7" ht="15.6" customHeight="1">
      <c r="A653" s="183"/>
      <c r="B653" s="203"/>
      <c r="C653" s="206" t="s">
        <v>454</v>
      </c>
      <c r="D653" s="207" t="s">
        <v>455</v>
      </c>
      <c r="E653" s="18"/>
      <c r="F653" s="13"/>
      <c r="G653" s="67"/>
    </row>
    <row r="654" spans="1:7" ht="15" customHeight="1">
      <c r="A654" s="183"/>
      <c r="B654" s="203"/>
      <c r="C654" s="363" t="s">
        <v>456</v>
      </c>
      <c r="D654" s="208" t="s">
        <v>747</v>
      </c>
      <c r="E654" s="18"/>
      <c r="F654" s="13"/>
      <c r="G654" s="67"/>
    </row>
    <row r="655" spans="1:7" ht="14.45" customHeight="1">
      <c r="A655" s="183"/>
      <c r="B655" s="203"/>
      <c r="C655" s="366"/>
      <c r="D655" s="209" t="s">
        <v>458</v>
      </c>
      <c r="E655" s="18"/>
      <c r="F655" s="13"/>
      <c r="G655" s="67"/>
    </row>
    <row r="656" spans="1:7" ht="15" customHeight="1">
      <c r="A656" s="183"/>
      <c r="B656" s="203"/>
      <c r="C656" s="365"/>
      <c r="D656" s="210" t="s">
        <v>748</v>
      </c>
      <c r="E656" s="18"/>
      <c r="F656" s="13"/>
      <c r="G656" s="67"/>
    </row>
    <row r="657" spans="1:7" ht="15" customHeight="1">
      <c r="A657" s="183"/>
      <c r="B657" s="203"/>
      <c r="C657" s="363" t="s">
        <v>460</v>
      </c>
      <c r="D657" s="208" t="s">
        <v>521</v>
      </c>
      <c r="E657" s="18"/>
      <c r="F657" s="13"/>
      <c r="G657" s="67"/>
    </row>
    <row r="658" spans="1:7" ht="14.45" customHeight="1">
      <c r="A658" s="183"/>
      <c r="B658" s="203"/>
      <c r="C658" s="366"/>
      <c r="D658" s="209" t="s">
        <v>566</v>
      </c>
      <c r="E658" s="18"/>
      <c r="F658" s="13"/>
      <c r="G658" s="67"/>
    </row>
    <row r="659" spans="1:7" ht="15" customHeight="1">
      <c r="A659" s="183"/>
      <c r="B659" s="203"/>
      <c r="C659" s="365"/>
      <c r="D659" s="210" t="s">
        <v>737</v>
      </c>
      <c r="E659" s="18"/>
      <c r="F659" s="13"/>
      <c r="G659" s="67"/>
    </row>
    <row r="660" spans="1:7" ht="15" customHeight="1">
      <c r="A660" s="183"/>
      <c r="B660" s="203"/>
      <c r="C660" s="363" t="s">
        <v>465</v>
      </c>
      <c r="D660" s="208" t="s">
        <v>738</v>
      </c>
      <c r="E660" s="18"/>
      <c r="F660" s="13"/>
      <c r="G660" s="67"/>
    </row>
    <row r="661" spans="1:7" ht="14.45" customHeight="1">
      <c r="A661" s="183"/>
      <c r="B661" s="203"/>
      <c r="C661" s="366"/>
      <c r="D661" s="209" t="s">
        <v>482</v>
      </c>
      <c r="E661" s="18"/>
      <c r="F661" s="13"/>
      <c r="G661" s="67"/>
    </row>
    <row r="662" spans="1:7" ht="14.45" customHeight="1">
      <c r="A662" s="183"/>
      <c r="B662" s="203"/>
      <c r="C662" s="366"/>
      <c r="D662" s="209" t="s">
        <v>484</v>
      </c>
      <c r="E662" s="18"/>
      <c r="F662" s="13"/>
      <c r="G662" s="67"/>
    </row>
    <row r="663" spans="1:7" ht="15" customHeight="1">
      <c r="A663" s="183"/>
      <c r="B663" s="203"/>
      <c r="C663" s="365"/>
      <c r="D663" s="210" t="s">
        <v>481</v>
      </c>
      <c r="E663" s="18"/>
      <c r="F663" s="13"/>
      <c r="G663" s="67"/>
    </row>
    <row r="664" spans="1:7" ht="15" customHeight="1">
      <c r="A664" s="183"/>
      <c r="B664" s="203"/>
      <c r="C664" s="363" t="s">
        <v>468</v>
      </c>
      <c r="D664" s="208" t="s">
        <v>496</v>
      </c>
      <c r="E664" s="18"/>
      <c r="F664" s="13"/>
      <c r="G664" s="67"/>
    </row>
    <row r="665" spans="1:7" ht="14.45" customHeight="1">
      <c r="A665" s="183"/>
      <c r="B665" s="203"/>
      <c r="C665" s="366"/>
      <c r="D665" s="209" t="s">
        <v>740</v>
      </c>
      <c r="E665" s="18"/>
      <c r="F665" s="13"/>
      <c r="G665" s="67"/>
    </row>
    <row r="666" spans="1:7" ht="15" customHeight="1">
      <c r="A666" s="183"/>
      <c r="B666" s="203"/>
      <c r="C666" s="364"/>
      <c r="D666" s="211" t="s">
        <v>497</v>
      </c>
      <c r="E666" s="18"/>
      <c r="F666" s="13"/>
      <c r="G666" s="67"/>
    </row>
    <row r="667" spans="1:7" ht="14.1" customHeight="1">
      <c r="A667" s="183"/>
      <c r="B667" s="13"/>
      <c r="C667" s="58"/>
      <c r="D667" s="58"/>
      <c r="E667" s="13"/>
      <c r="F667" s="13"/>
      <c r="G667" s="67"/>
    </row>
    <row r="668" spans="1:7" ht="13.7" customHeight="1">
      <c r="A668" s="183"/>
      <c r="B668" s="13"/>
      <c r="C668" s="372" t="s">
        <v>749</v>
      </c>
      <c r="D668" s="370"/>
      <c r="E668" s="13"/>
      <c r="F668" s="13"/>
      <c r="G668" s="67"/>
    </row>
    <row r="669" spans="1:7" ht="14.1" customHeight="1">
      <c r="A669" s="183"/>
      <c r="B669" s="13"/>
      <c r="C669" s="11"/>
      <c r="D669" s="11"/>
      <c r="E669" s="13"/>
      <c r="F669" s="13"/>
      <c r="G669" s="67"/>
    </row>
    <row r="670" spans="1:7" ht="15.6" customHeight="1">
      <c r="A670" s="183"/>
      <c r="B670" s="203"/>
      <c r="C670" s="204" t="s">
        <v>441</v>
      </c>
      <c r="D670" s="205" t="s">
        <v>750</v>
      </c>
      <c r="E670" s="18"/>
      <c r="F670" s="13"/>
      <c r="G670" s="67"/>
    </row>
    <row r="671" spans="1:7" ht="15.6" customHeight="1">
      <c r="A671" s="183"/>
      <c r="B671" s="203"/>
      <c r="C671" s="206" t="s">
        <v>443</v>
      </c>
      <c r="D671" s="207" t="s">
        <v>703</v>
      </c>
      <c r="E671" s="18"/>
      <c r="F671" s="13"/>
      <c r="G671" s="67"/>
    </row>
    <row r="672" spans="1:7" ht="27.6" customHeight="1">
      <c r="A672" s="183"/>
      <c r="B672" s="203"/>
      <c r="C672" s="206" t="s">
        <v>445</v>
      </c>
      <c r="D672" s="207" t="s">
        <v>751</v>
      </c>
      <c r="E672" s="18"/>
      <c r="F672" s="13"/>
      <c r="G672" s="67"/>
    </row>
    <row r="673" spans="1:7" ht="15" customHeight="1">
      <c r="A673" s="183"/>
      <c r="B673" s="203"/>
      <c r="C673" s="363" t="s">
        <v>447</v>
      </c>
      <c r="D673" s="208" t="s">
        <v>752</v>
      </c>
      <c r="E673" s="18"/>
      <c r="F673" s="13"/>
      <c r="G673" s="67"/>
    </row>
    <row r="674" spans="1:7" ht="14.45" customHeight="1">
      <c r="A674" s="183"/>
      <c r="B674" s="203"/>
      <c r="C674" s="366"/>
      <c r="D674" s="209" t="s">
        <v>753</v>
      </c>
      <c r="E674" s="18"/>
      <c r="F674" s="13"/>
      <c r="G674" s="67"/>
    </row>
    <row r="675" spans="1:7" ht="14.45" customHeight="1">
      <c r="A675" s="183"/>
      <c r="B675" s="203"/>
      <c r="C675" s="366"/>
      <c r="D675" s="209" t="s">
        <v>754</v>
      </c>
      <c r="E675" s="18"/>
      <c r="F675" s="13"/>
      <c r="G675" s="67"/>
    </row>
    <row r="676" spans="1:7" ht="13.7" customHeight="1">
      <c r="A676" s="183"/>
      <c r="B676" s="203"/>
      <c r="C676" s="366"/>
      <c r="D676" s="222"/>
      <c r="E676" s="18"/>
      <c r="F676" s="13"/>
      <c r="G676" s="67"/>
    </row>
    <row r="677" spans="1:7" ht="14.45" customHeight="1">
      <c r="A677" s="183"/>
      <c r="B677" s="203"/>
      <c r="C677" s="366"/>
      <c r="D677" s="209" t="s">
        <v>755</v>
      </c>
      <c r="E677" s="18"/>
      <c r="F677" s="13"/>
      <c r="G677" s="67"/>
    </row>
    <row r="678" spans="1:7" ht="15" customHeight="1">
      <c r="A678" s="183"/>
      <c r="B678" s="203"/>
      <c r="C678" s="365"/>
      <c r="D678" s="210" t="s">
        <v>756</v>
      </c>
      <c r="E678" s="18"/>
      <c r="F678" s="13"/>
      <c r="G678" s="67"/>
    </row>
    <row r="679" spans="1:7" ht="15" customHeight="1">
      <c r="A679" s="183"/>
      <c r="B679" s="203"/>
      <c r="C679" s="363" t="s">
        <v>451</v>
      </c>
      <c r="D679" s="208" t="s">
        <v>608</v>
      </c>
      <c r="E679" s="18"/>
      <c r="F679" s="13"/>
      <c r="G679" s="67"/>
    </row>
    <row r="680" spans="1:7" ht="14.45" customHeight="1">
      <c r="A680" s="183"/>
      <c r="B680" s="203"/>
      <c r="C680" s="366"/>
      <c r="D680" s="209" t="s">
        <v>757</v>
      </c>
      <c r="E680" s="18"/>
      <c r="F680" s="13"/>
      <c r="G680" s="67"/>
    </row>
    <row r="681" spans="1:7" ht="14.45" customHeight="1">
      <c r="A681" s="183"/>
      <c r="B681" s="203"/>
      <c r="C681" s="366"/>
      <c r="D681" s="223"/>
      <c r="E681" s="18"/>
      <c r="F681" s="13"/>
      <c r="G681" s="67"/>
    </row>
    <row r="682" spans="1:7" ht="14.45" customHeight="1">
      <c r="A682" s="183"/>
      <c r="B682" s="203"/>
      <c r="C682" s="366"/>
      <c r="D682" s="209" t="s">
        <v>758</v>
      </c>
      <c r="E682" s="18"/>
      <c r="F682" s="13"/>
      <c r="G682" s="67"/>
    </row>
    <row r="683" spans="1:7" ht="15" customHeight="1">
      <c r="A683" s="183"/>
      <c r="B683" s="203"/>
      <c r="C683" s="365"/>
      <c r="D683" s="210" t="s">
        <v>757</v>
      </c>
      <c r="E683" s="18"/>
      <c r="F683" s="13"/>
      <c r="G683" s="67"/>
    </row>
    <row r="684" spans="1:7" ht="15" customHeight="1">
      <c r="A684" s="183"/>
      <c r="B684" s="203"/>
      <c r="C684" s="363" t="s">
        <v>454</v>
      </c>
      <c r="D684" s="225" t="s">
        <v>759</v>
      </c>
      <c r="E684" s="18"/>
      <c r="F684" s="13"/>
      <c r="G684" s="67"/>
    </row>
    <row r="685" spans="1:7" ht="15" customHeight="1">
      <c r="A685" s="183"/>
      <c r="B685" s="203"/>
      <c r="C685" s="365"/>
      <c r="D685" s="226" t="s">
        <v>760</v>
      </c>
      <c r="E685" s="18"/>
      <c r="F685" s="13"/>
      <c r="G685" s="67"/>
    </row>
    <row r="686" spans="1:7" ht="15" customHeight="1">
      <c r="A686" s="183"/>
      <c r="B686" s="203"/>
      <c r="C686" s="363" t="s">
        <v>456</v>
      </c>
      <c r="D686" s="208" t="s">
        <v>714</v>
      </c>
      <c r="E686" s="18"/>
      <c r="F686" s="13"/>
      <c r="G686" s="67"/>
    </row>
    <row r="687" spans="1:7" ht="15" customHeight="1">
      <c r="A687" s="183"/>
      <c r="B687" s="203"/>
      <c r="C687" s="365"/>
      <c r="D687" s="210" t="s">
        <v>459</v>
      </c>
      <c r="E687" s="18"/>
      <c r="F687" s="13"/>
      <c r="G687" s="67"/>
    </row>
    <row r="688" spans="1:7" ht="15" customHeight="1">
      <c r="A688" s="183"/>
      <c r="B688" s="203"/>
      <c r="C688" s="363" t="s">
        <v>460</v>
      </c>
      <c r="D688" s="208" t="s">
        <v>521</v>
      </c>
      <c r="E688" s="18"/>
      <c r="F688" s="13"/>
      <c r="G688" s="67"/>
    </row>
    <row r="689" spans="1:7" ht="15" customHeight="1">
      <c r="A689" s="183"/>
      <c r="B689" s="203"/>
      <c r="C689" s="365"/>
      <c r="D689" s="210" t="s">
        <v>761</v>
      </c>
      <c r="E689" s="18"/>
      <c r="F689" s="13"/>
      <c r="G689" s="67"/>
    </row>
    <row r="690" spans="1:7" ht="15" customHeight="1">
      <c r="A690" s="183"/>
      <c r="B690" s="203"/>
      <c r="C690" s="363" t="s">
        <v>465</v>
      </c>
      <c r="D690" s="208" t="s">
        <v>738</v>
      </c>
      <c r="E690" s="18"/>
      <c r="F690" s="13"/>
      <c r="G690" s="67"/>
    </row>
    <row r="691" spans="1:7" ht="14.45" customHeight="1">
      <c r="A691" s="183"/>
      <c r="B691" s="203"/>
      <c r="C691" s="366"/>
      <c r="D691" s="209" t="s">
        <v>480</v>
      </c>
      <c r="E691" s="18"/>
      <c r="F691" s="13"/>
      <c r="G691" s="67"/>
    </row>
    <row r="692" spans="1:7" ht="14.45" customHeight="1">
      <c r="A692" s="183"/>
      <c r="B692" s="203"/>
      <c r="C692" s="366"/>
      <c r="D692" s="209" t="s">
        <v>482</v>
      </c>
      <c r="E692" s="18"/>
      <c r="F692" s="13"/>
      <c r="G692" s="67"/>
    </row>
    <row r="693" spans="1:7" ht="15" customHeight="1">
      <c r="A693" s="183"/>
      <c r="B693" s="203"/>
      <c r="C693" s="365"/>
      <c r="D693" s="210" t="s">
        <v>481</v>
      </c>
      <c r="E693" s="18"/>
      <c r="F693" s="13"/>
      <c r="G693" s="67"/>
    </row>
    <row r="694" spans="1:7" ht="15" customHeight="1">
      <c r="A694" s="183"/>
      <c r="B694" s="203"/>
      <c r="C694" s="363" t="s">
        <v>468</v>
      </c>
      <c r="D694" s="208" t="s">
        <v>496</v>
      </c>
      <c r="E694" s="18"/>
      <c r="F694" s="13"/>
      <c r="G694" s="67"/>
    </row>
    <row r="695" spans="1:7" ht="14.45" customHeight="1">
      <c r="A695" s="183"/>
      <c r="B695" s="203"/>
      <c r="C695" s="366"/>
      <c r="D695" s="209" t="s">
        <v>497</v>
      </c>
      <c r="E695" s="18"/>
      <c r="F695" s="13"/>
      <c r="G695" s="67"/>
    </row>
    <row r="696" spans="1:7" ht="15" customHeight="1">
      <c r="A696" s="183"/>
      <c r="B696" s="203"/>
      <c r="C696" s="364"/>
      <c r="D696" s="211" t="s">
        <v>623</v>
      </c>
      <c r="E696" s="18"/>
      <c r="F696" s="13"/>
      <c r="G696" s="67"/>
    </row>
    <row r="697" spans="1:7" ht="14.1" customHeight="1">
      <c r="A697" s="183"/>
      <c r="B697" s="13"/>
      <c r="C697" s="58"/>
      <c r="D697" s="58"/>
      <c r="E697" s="13"/>
      <c r="F697" s="13"/>
      <c r="G697" s="67"/>
    </row>
    <row r="698" spans="1:7" ht="13.7" customHeight="1">
      <c r="A698" s="183"/>
      <c r="B698" s="13"/>
      <c r="C698" s="372" t="s">
        <v>762</v>
      </c>
      <c r="D698" s="370"/>
      <c r="E698" s="13"/>
      <c r="F698" s="13"/>
      <c r="G698" s="67"/>
    </row>
    <row r="699" spans="1:7" ht="14.1" customHeight="1">
      <c r="A699" s="183"/>
      <c r="B699" s="13"/>
      <c r="C699" s="11"/>
      <c r="D699" s="11"/>
      <c r="E699" s="13"/>
      <c r="F699" s="13"/>
      <c r="G699" s="67"/>
    </row>
    <row r="700" spans="1:7" ht="15.6" customHeight="1">
      <c r="A700" s="183"/>
      <c r="B700" s="203"/>
      <c r="C700" s="204" t="s">
        <v>441</v>
      </c>
      <c r="D700" s="205" t="s">
        <v>763</v>
      </c>
      <c r="E700" s="18"/>
      <c r="F700" s="13"/>
      <c r="G700" s="67"/>
    </row>
    <row r="701" spans="1:7" ht="15.6" customHeight="1">
      <c r="A701" s="183"/>
      <c r="B701" s="203"/>
      <c r="C701" s="206" t="s">
        <v>443</v>
      </c>
      <c r="D701" s="207" t="s">
        <v>764</v>
      </c>
      <c r="E701" s="18"/>
      <c r="F701" s="13"/>
      <c r="G701" s="67"/>
    </row>
    <row r="702" spans="1:7" ht="27.6" customHeight="1">
      <c r="A702" s="183"/>
      <c r="B702" s="203"/>
      <c r="C702" s="206" t="s">
        <v>445</v>
      </c>
      <c r="D702" s="207" t="s">
        <v>765</v>
      </c>
      <c r="E702" s="18"/>
      <c r="F702" s="13"/>
      <c r="G702" s="67"/>
    </row>
    <row r="703" spans="1:7" ht="15" customHeight="1">
      <c r="A703" s="183"/>
      <c r="B703" s="203"/>
      <c r="C703" s="363" t="s">
        <v>447</v>
      </c>
      <c r="D703" s="208" t="s">
        <v>766</v>
      </c>
      <c r="E703" s="18"/>
      <c r="F703" s="13"/>
      <c r="G703" s="67"/>
    </row>
    <row r="704" spans="1:7" ht="14.45" customHeight="1">
      <c r="A704" s="183"/>
      <c r="B704" s="203"/>
      <c r="C704" s="366"/>
      <c r="D704" s="209" t="s">
        <v>767</v>
      </c>
      <c r="E704" s="18"/>
      <c r="F704" s="13"/>
      <c r="G704" s="67"/>
    </row>
    <row r="705" spans="1:7" ht="13.7" customHeight="1">
      <c r="A705" s="183"/>
      <c r="B705" s="203"/>
      <c r="C705" s="366"/>
      <c r="D705" s="222"/>
      <c r="E705" s="18"/>
      <c r="F705" s="13"/>
      <c r="G705" s="67"/>
    </row>
    <row r="706" spans="1:7" ht="14.45" customHeight="1">
      <c r="A706" s="183"/>
      <c r="B706" s="203"/>
      <c r="C706" s="366"/>
      <c r="D706" s="209" t="s">
        <v>768</v>
      </c>
      <c r="E706" s="18"/>
      <c r="F706" s="13"/>
      <c r="G706" s="67"/>
    </row>
    <row r="707" spans="1:7" ht="14.45" customHeight="1">
      <c r="A707" s="183"/>
      <c r="B707" s="203"/>
      <c r="C707" s="366"/>
      <c r="D707" s="209" t="s">
        <v>769</v>
      </c>
      <c r="E707" s="18"/>
      <c r="F707" s="13"/>
      <c r="G707" s="67"/>
    </row>
    <row r="708" spans="1:7" ht="27" customHeight="1">
      <c r="A708" s="183"/>
      <c r="B708" s="203"/>
      <c r="C708" s="365"/>
      <c r="D708" s="210" t="s">
        <v>770</v>
      </c>
      <c r="E708" s="18"/>
      <c r="F708" s="13"/>
      <c r="G708" s="67"/>
    </row>
    <row r="709" spans="1:7" ht="15" customHeight="1">
      <c r="A709" s="183"/>
      <c r="B709" s="203"/>
      <c r="C709" s="363" t="s">
        <v>451</v>
      </c>
      <c r="D709" s="208" t="s">
        <v>771</v>
      </c>
      <c r="E709" s="18"/>
      <c r="F709" s="13"/>
      <c r="G709" s="67"/>
    </row>
    <row r="710" spans="1:7" ht="15" customHeight="1">
      <c r="A710" s="183"/>
      <c r="B710" s="203"/>
      <c r="C710" s="365"/>
      <c r="D710" s="210" t="s">
        <v>772</v>
      </c>
      <c r="E710" s="18"/>
      <c r="F710" s="13"/>
      <c r="G710" s="67"/>
    </row>
    <row r="711" spans="1:7" ht="15" customHeight="1">
      <c r="A711" s="183"/>
      <c r="B711" s="203"/>
      <c r="C711" s="363" t="s">
        <v>454</v>
      </c>
      <c r="D711" s="208" t="s">
        <v>773</v>
      </c>
      <c r="E711" s="18"/>
      <c r="F711" s="13"/>
      <c r="G711" s="67"/>
    </row>
    <row r="712" spans="1:7" ht="15" customHeight="1">
      <c r="A712" s="183"/>
      <c r="B712" s="203"/>
      <c r="C712" s="365"/>
      <c r="D712" s="210" t="s">
        <v>774</v>
      </c>
      <c r="E712" s="18"/>
      <c r="F712" s="13"/>
      <c r="G712" s="67"/>
    </row>
    <row r="713" spans="1:7" ht="15" customHeight="1">
      <c r="A713" s="183"/>
      <c r="B713" s="203"/>
      <c r="C713" s="363" t="s">
        <v>456</v>
      </c>
      <c r="D713" s="208" t="s">
        <v>775</v>
      </c>
      <c r="E713" s="18"/>
      <c r="F713" s="13"/>
      <c r="G713" s="67"/>
    </row>
    <row r="714" spans="1:7" ht="14.45" customHeight="1">
      <c r="A714" s="183"/>
      <c r="B714" s="203"/>
      <c r="C714" s="366"/>
      <c r="D714" s="209" t="s">
        <v>776</v>
      </c>
      <c r="E714" s="18"/>
      <c r="F714" s="13"/>
      <c r="G714" s="67"/>
    </row>
    <row r="715" spans="1:7" ht="14.45" customHeight="1">
      <c r="A715" s="183"/>
      <c r="B715" s="203"/>
      <c r="C715" s="366"/>
      <c r="D715" s="209" t="s">
        <v>777</v>
      </c>
      <c r="E715" s="18"/>
      <c r="F715" s="13"/>
      <c r="G715" s="67"/>
    </row>
    <row r="716" spans="1:7" ht="14.45" customHeight="1">
      <c r="A716" s="183"/>
      <c r="B716" s="203"/>
      <c r="C716" s="366"/>
      <c r="D716" s="209" t="s">
        <v>778</v>
      </c>
      <c r="E716" s="18"/>
      <c r="F716" s="13"/>
      <c r="G716" s="67"/>
    </row>
    <row r="717" spans="1:7" ht="15" customHeight="1">
      <c r="A717" s="183"/>
      <c r="B717" s="203"/>
      <c r="C717" s="365"/>
      <c r="D717" s="210" t="s">
        <v>779</v>
      </c>
      <c r="E717" s="18"/>
      <c r="F717" s="13"/>
      <c r="G717" s="67"/>
    </row>
    <row r="718" spans="1:7" ht="15" customHeight="1">
      <c r="A718" s="183"/>
      <c r="B718" s="203"/>
      <c r="C718" s="363" t="s">
        <v>460</v>
      </c>
      <c r="D718" s="208" t="s">
        <v>521</v>
      </c>
      <c r="E718" s="18"/>
      <c r="F718" s="13"/>
      <c r="G718" s="67"/>
    </row>
    <row r="719" spans="1:7" ht="15" customHeight="1">
      <c r="A719" s="183"/>
      <c r="B719" s="203"/>
      <c r="C719" s="365"/>
      <c r="D719" s="210" t="s">
        <v>780</v>
      </c>
      <c r="E719" s="18"/>
      <c r="F719" s="13"/>
      <c r="G719" s="67"/>
    </row>
    <row r="720" spans="1:7" ht="15" customHeight="1">
      <c r="A720" s="183"/>
      <c r="B720" s="203"/>
      <c r="C720" s="363" t="s">
        <v>465</v>
      </c>
      <c r="D720" s="208" t="s">
        <v>738</v>
      </c>
      <c r="E720" s="18"/>
      <c r="F720" s="13"/>
      <c r="G720" s="67"/>
    </row>
    <row r="721" spans="1:7" ht="14.45" customHeight="1">
      <c r="A721" s="183"/>
      <c r="B721" s="203"/>
      <c r="C721" s="366"/>
      <c r="D721" s="209" t="s">
        <v>482</v>
      </c>
      <c r="E721" s="18"/>
      <c r="F721" s="13"/>
      <c r="G721" s="67"/>
    </row>
    <row r="722" spans="1:7" ht="14.45" customHeight="1">
      <c r="A722" s="183"/>
      <c r="B722" s="203"/>
      <c r="C722" s="366"/>
      <c r="D722" s="209" t="s">
        <v>781</v>
      </c>
      <c r="E722" s="18"/>
      <c r="F722" s="13"/>
      <c r="G722" s="67"/>
    </row>
    <row r="723" spans="1:7" ht="15" customHeight="1">
      <c r="A723" s="183"/>
      <c r="B723" s="203"/>
      <c r="C723" s="365"/>
      <c r="D723" s="210" t="s">
        <v>484</v>
      </c>
      <c r="E723" s="18"/>
      <c r="F723" s="13"/>
      <c r="G723" s="67"/>
    </row>
    <row r="724" spans="1:7" ht="15" customHeight="1">
      <c r="A724" s="183"/>
      <c r="B724" s="203"/>
      <c r="C724" s="363" t="s">
        <v>468</v>
      </c>
      <c r="D724" s="208" t="s">
        <v>623</v>
      </c>
      <c r="E724" s="18"/>
      <c r="F724" s="13"/>
      <c r="G724" s="67"/>
    </row>
    <row r="725" spans="1:7" ht="15" customHeight="1">
      <c r="A725" s="183"/>
      <c r="B725" s="203"/>
      <c r="C725" s="364"/>
      <c r="D725" s="211" t="s">
        <v>522</v>
      </c>
      <c r="E725" s="18"/>
      <c r="F725" s="13"/>
      <c r="G725" s="67"/>
    </row>
    <row r="726" spans="1:7" ht="14.1" customHeight="1">
      <c r="A726" s="183"/>
      <c r="B726" s="13"/>
      <c r="C726" s="58"/>
      <c r="D726" s="58"/>
      <c r="E726" s="13"/>
      <c r="F726" s="13"/>
      <c r="G726" s="67"/>
    </row>
    <row r="727" spans="1:7" ht="16.7" customHeight="1">
      <c r="A727" s="183"/>
      <c r="B727" s="13"/>
      <c r="C727" s="367" t="s">
        <v>782</v>
      </c>
      <c r="D727" s="368"/>
      <c r="E727" s="13"/>
      <c r="F727" s="13"/>
      <c r="G727" s="67"/>
    </row>
    <row r="728" spans="1:7" ht="13.7" customHeight="1">
      <c r="A728" s="183"/>
      <c r="B728" s="13"/>
      <c r="C728" s="12"/>
      <c r="D728" s="12"/>
      <c r="E728" s="13"/>
      <c r="F728" s="13"/>
      <c r="G728" s="67"/>
    </row>
    <row r="729" spans="1:7" ht="13.7" customHeight="1">
      <c r="A729" s="183"/>
      <c r="B729" s="13"/>
      <c r="C729" s="372" t="s">
        <v>783</v>
      </c>
      <c r="D729" s="370"/>
      <c r="E729" s="13"/>
      <c r="F729" s="13"/>
      <c r="G729" s="67"/>
    </row>
    <row r="730" spans="1:7" ht="14.1" customHeight="1">
      <c r="A730" s="183"/>
      <c r="B730" s="13"/>
      <c r="C730" s="11"/>
      <c r="D730" s="11"/>
      <c r="E730" s="13"/>
      <c r="F730" s="13"/>
      <c r="G730" s="67"/>
    </row>
    <row r="731" spans="1:7" ht="15.6" customHeight="1">
      <c r="A731" s="183"/>
      <c r="B731" s="203"/>
      <c r="C731" s="204" t="s">
        <v>441</v>
      </c>
      <c r="D731" s="205" t="s">
        <v>784</v>
      </c>
      <c r="E731" s="18"/>
      <c r="F731" s="13"/>
      <c r="G731" s="67"/>
    </row>
    <row r="732" spans="1:7" ht="27.6" customHeight="1">
      <c r="A732" s="183"/>
      <c r="B732" s="203"/>
      <c r="C732" s="206" t="s">
        <v>443</v>
      </c>
      <c r="D732" s="207" t="s">
        <v>785</v>
      </c>
      <c r="E732" s="18"/>
      <c r="F732" s="13"/>
      <c r="G732" s="67"/>
    </row>
    <row r="733" spans="1:7" ht="27.6" customHeight="1">
      <c r="A733" s="183"/>
      <c r="B733" s="203"/>
      <c r="C733" s="206" t="s">
        <v>445</v>
      </c>
      <c r="D733" s="207" t="s">
        <v>786</v>
      </c>
      <c r="E733" s="18"/>
      <c r="F733" s="13"/>
      <c r="G733" s="67"/>
    </row>
    <row r="734" spans="1:7" ht="15" customHeight="1">
      <c r="A734" s="183"/>
      <c r="B734" s="203"/>
      <c r="C734" s="363" t="s">
        <v>447</v>
      </c>
      <c r="D734" s="208" t="s">
        <v>536</v>
      </c>
      <c r="E734" s="18"/>
      <c r="F734" s="13"/>
      <c r="G734" s="67"/>
    </row>
    <row r="735" spans="1:7" ht="14.45" customHeight="1">
      <c r="A735" s="183"/>
      <c r="B735" s="203"/>
      <c r="C735" s="366"/>
      <c r="D735" s="209" t="s">
        <v>787</v>
      </c>
      <c r="E735" s="18"/>
      <c r="F735" s="13"/>
      <c r="G735" s="67"/>
    </row>
    <row r="736" spans="1:7" ht="14.45" customHeight="1">
      <c r="A736" s="183"/>
      <c r="B736" s="203"/>
      <c r="C736" s="366"/>
      <c r="D736" s="209" t="s">
        <v>788</v>
      </c>
      <c r="E736" s="18"/>
      <c r="F736" s="13"/>
      <c r="G736" s="67"/>
    </row>
    <row r="737" spans="1:7" ht="14.45" customHeight="1">
      <c r="A737" s="183"/>
      <c r="B737" s="203"/>
      <c r="C737" s="366"/>
      <c r="D737" s="227" t="s">
        <v>789</v>
      </c>
      <c r="E737" s="18"/>
      <c r="F737" s="13"/>
      <c r="G737" s="67"/>
    </row>
    <row r="738" spans="1:7" ht="15" customHeight="1">
      <c r="A738" s="183"/>
      <c r="B738" s="203"/>
      <c r="C738" s="365"/>
      <c r="D738" s="228" t="s">
        <v>790</v>
      </c>
      <c r="E738" s="18"/>
      <c r="F738" s="13"/>
      <c r="G738" s="67"/>
    </row>
    <row r="739" spans="1:7" ht="15" customHeight="1">
      <c r="A739" s="183"/>
      <c r="B739" s="203"/>
      <c r="C739" s="363" t="s">
        <v>451</v>
      </c>
      <c r="D739" s="208" t="s">
        <v>516</v>
      </c>
      <c r="E739" s="18"/>
      <c r="F739" s="13"/>
      <c r="G739" s="67"/>
    </row>
    <row r="740" spans="1:7" ht="15" customHeight="1">
      <c r="A740" s="183"/>
      <c r="B740" s="203"/>
      <c r="C740" s="365"/>
      <c r="D740" s="210" t="s">
        <v>791</v>
      </c>
      <c r="E740" s="18"/>
      <c r="F740" s="13"/>
      <c r="G740" s="67"/>
    </row>
    <row r="741" spans="1:7" ht="15.6" customHeight="1">
      <c r="A741" s="183"/>
      <c r="B741" s="203"/>
      <c r="C741" s="206" t="s">
        <v>454</v>
      </c>
      <c r="D741" s="207" t="s">
        <v>541</v>
      </c>
      <c r="E741" s="18"/>
      <c r="F741" s="13"/>
      <c r="G741" s="67"/>
    </row>
    <row r="742" spans="1:7" ht="15" customHeight="1">
      <c r="A742" s="183"/>
      <c r="B742" s="203"/>
      <c r="C742" s="363" t="s">
        <v>456</v>
      </c>
      <c r="D742" s="208" t="s">
        <v>457</v>
      </c>
      <c r="E742" s="18"/>
      <c r="F742" s="13"/>
      <c r="G742" s="67"/>
    </row>
    <row r="743" spans="1:7" ht="14.45" customHeight="1">
      <c r="A743" s="183"/>
      <c r="B743" s="203"/>
      <c r="C743" s="366"/>
      <c r="D743" s="209" t="s">
        <v>458</v>
      </c>
      <c r="E743" s="18"/>
      <c r="F743" s="13"/>
      <c r="G743" s="67"/>
    </row>
    <row r="744" spans="1:7" ht="15" customHeight="1">
      <c r="A744" s="183"/>
      <c r="B744" s="203"/>
      <c r="C744" s="365"/>
      <c r="D744" s="210" t="s">
        <v>459</v>
      </c>
      <c r="E744" s="18"/>
      <c r="F744" s="13"/>
      <c r="G744" s="67"/>
    </row>
    <row r="745" spans="1:7" ht="15" customHeight="1">
      <c r="A745" s="183"/>
      <c r="B745" s="203"/>
      <c r="C745" s="363" t="s">
        <v>460</v>
      </c>
      <c r="D745" s="208" t="s">
        <v>792</v>
      </c>
      <c r="E745" s="18"/>
      <c r="F745" s="13"/>
      <c r="G745" s="67"/>
    </row>
    <row r="746" spans="1:7" ht="15" customHeight="1">
      <c r="A746" s="183"/>
      <c r="B746" s="203"/>
      <c r="C746" s="365"/>
      <c r="D746" s="210" t="s">
        <v>793</v>
      </c>
      <c r="E746" s="18"/>
      <c r="F746" s="13"/>
      <c r="G746" s="67"/>
    </row>
    <row r="747" spans="1:7" ht="15" customHeight="1">
      <c r="A747" s="183"/>
      <c r="B747" s="203"/>
      <c r="C747" s="363" t="s">
        <v>465</v>
      </c>
      <c r="D747" s="208" t="s">
        <v>466</v>
      </c>
      <c r="E747" s="18"/>
      <c r="F747" s="13"/>
      <c r="G747" s="67"/>
    </row>
    <row r="748" spans="1:7" ht="14.45" customHeight="1">
      <c r="A748" s="183"/>
      <c r="B748" s="203"/>
      <c r="C748" s="366"/>
      <c r="D748" s="209" t="s">
        <v>480</v>
      </c>
      <c r="E748" s="18"/>
      <c r="F748" s="13"/>
      <c r="G748" s="67"/>
    </row>
    <row r="749" spans="1:7" ht="14.45" customHeight="1">
      <c r="A749" s="183"/>
      <c r="B749" s="203"/>
      <c r="C749" s="366"/>
      <c r="D749" s="209" t="s">
        <v>467</v>
      </c>
      <c r="E749" s="18"/>
      <c r="F749" s="13"/>
      <c r="G749" s="67"/>
    </row>
    <row r="750" spans="1:7" ht="15" customHeight="1">
      <c r="A750" s="183"/>
      <c r="B750" s="203"/>
      <c r="C750" s="365"/>
      <c r="D750" s="210" t="s">
        <v>727</v>
      </c>
      <c r="E750" s="18"/>
      <c r="F750" s="13"/>
      <c r="G750" s="67"/>
    </row>
    <row r="751" spans="1:7" ht="15" customHeight="1">
      <c r="A751" s="183"/>
      <c r="B751" s="203"/>
      <c r="C751" s="363" t="s">
        <v>468</v>
      </c>
      <c r="D751" s="208" t="s">
        <v>485</v>
      </c>
      <c r="E751" s="18"/>
      <c r="F751" s="13"/>
      <c r="G751" s="67"/>
    </row>
    <row r="752" spans="1:7" ht="14.45" customHeight="1">
      <c r="A752" s="183"/>
      <c r="B752" s="203"/>
      <c r="C752" s="366"/>
      <c r="D752" s="209" t="s">
        <v>553</v>
      </c>
      <c r="E752" s="18"/>
      <c r="F752" s="13"/>
      <c r="G752" s="67"/>
    </row>
    <row r="753" spans="1:7" ht="15" customHeight="1">
      <c r="A753" s="183"/>
      <c r="B753" s="203"/>
      <c r="C753" s="364"/>
      <c r="D753" s="211" t="s">
        <v>486</v>
      </c>
      <c r="E753" s="18"/>
      <c r="F753" s="13"/>
      <c r="G753" s="67"/>
    </row>
    <row r="754" spans="1:7" ht="14.1" customHeight="1">
      <c r="A754" s="183"/>
      <c r="B754" s="13"/>
      <c r="C754" s="58"/>
      <c r="D754" s="58"/>
      <c r="E754" s="13"/>
      <c r="F754" s="13"/>
      <c r="G754" s="67"/>
    </row>
    <row r="755" spans="1:7" ht="13.7" customHeight="1">
      <c r="A755" s="183"/>
      <c r="B755" s="13"/>
      <c r="C755" s="372" t="s">
        <v>794</v>
      </c>
      <c r="D755" s="370"/>
      <c r="E755" s="13"/>
      <c r="F755" s="13"/>
      <c r="G755" s="67"/>
    </row>
    <row r="756" spans="1:7" ht="14.1" customHeight="1">
      <c r="A756" s="183"/>
      <c r="B756" s="13"/>
      <c r="C756" s="11"/>
      <c r="D756" s="11"/>
      <c r="E756" s="13"/>
      <c r="F756" s="13"/>
      <c r="G756" s="67"/>
    </row>
    <row r="757" spans="1:7" ht="15.6" customHeight="1">
      <c r="A757" s="183"/>
      <c r="B757" s="203"/>
      <c r="C757" s="204" t="s">
        <v>441</v>
      </c>
      <c r="D757" s="205" t="s">
        <v>795</v>
      </c>
      <c r="E757" s="18"/>
      <c r="F757" s="13"/>
      <c r="G757" s="67"/>
    </row>
    <row r="758" spans="1:7" ht="27.6" customHeight="1">
      <c r="A758" s="183"/>
      <c r="B758" s="203"/>
      <c r="C758" s="206" t="s">
        <v>443</v>
      </c>
      <c r="D758" s="207" t="s">
        <v>796</v>
      </c>
      <c r="E758" s="18"/>
      <c r="F758" s="13"/>
      <c r="G758" s="67"/>
    </row>
    <row r="759" spans="1:7" ht="15" customHeight="1">
      <c r="A759" s="183"/>
      <c r="B759" s="203"/>
      <c r="C759" s="363" t="s">
        <v>445</v>
      </c>
      <c r="D759" s="208" t="s">
        <v>797</v>
      </c>
      <c r="E759" s="18"/>
      <c r="F759" s="13"/>
      <c r="G759" s="67"/>
    </row>
    <row r="760" spans="1:7" ht="15" customHeight="1">
      <c r="A760" s="183"/>
      <c r="B760" s="203"/>
      <c r="C760" s="365"/>
      <c r="D760" s="210" t="s">
        <v>798</v>
      </c>
      <c r="E760" s="18"/>
      <c r="F760" s="13"/>
      <c r="G760" s="67"/>
    </row>
    <row r="761" spans="1:7" ht="15" customHeight="1">
      <c r="A761" s="183"/>
      <c r="B761" s="203"/>
      <c r="C761" s="363" t="s">
        <v>447</v>
      </c>
      <c r="D761" s="208" t="s">
        <v>799</v>
      </c>
      <c r="E761" s="18"/>
      <c r="F761" s="13"/>
      <c r="G761" s="67"/>
    </row>
    <row r="762" spans="1:7" ht="14.45" customHeight="1">
      <c r="A762" s="183"/>
      <c r="B762" s="203"/>
      <c r="C762" s="366"/>
      <c r="D762" s="209" t="s">
        <v>800</v>
      </c>
      <c r="E762" s="18"/>
      <c r="F762" s="13"/>
      <c r="G762" s="67"/>
    </row>
    <row r="763" spans="1:7" ht="15" customHeight="1">
      <c r="A763" s="183"/>
      <c r="B763" s="203"/>
      <c r="C763" s="365"/>
      <c r="D763" s="210" t="s">
        <v>801</v>
      </c>
      <c r="E763" s="18"/>
      <c r="F763" s="13"/>
      <c r="G763" s="67"/>
    </row>
    <row r="764" spans="1:7" ht="15" customHeight="1">
      <c r="A764" s="183"/>
      <c r="B764" s="203"/>
      <c r="C764" s="363" t="s">
        <v>451</v>
      </c>
      <c r="D764" s="208" t="s">
        <v>539</v>
      </c>
      <c r="E764" s="18"/>
      <c r="F764" s="13"/>
      <c r="G764" s="67"/>
    </row>
    <row r="765" spans="1:7" ht="15" customHeight="1">
      <c r="A765" s="183"/>
      <c r="B765" s="203"/>
      <c r="C765" s="365"/>
      <c r="D765" s="210" t="s">
        <v>647</v>
      </c>
      <c r="E765" s="18"/>
      <c r="F765" s="13"/>
      <c r="G765" s="67"/>
    </row>
    <row r="766" spans="1:7" ht="15.6" customHeight="1">
      <c r="A766" s="183"/>
      <c r="B766" s="203"/>
      <c r="C766" s="206" t="s">
        <v>454</v>
      </c>
      <c r="D766" s="207" t="s">
        <v>455</v>
      </c>
      <c r="E766" s="18"/>
      <c r="F766" s="13"/>
      <c r="G766" s="67"/>
    </row>
    <row r="767" spans="1:7" ht="15" customHeight="1">
      <c r="A767" s="183"/>
      <c r="B767" s="203"/>
      <c r="C767" s="363" t="s">
        <v>456</v>
      </c>
      <c r="D767" s="208" t="s">
        <v>457</v>
      </c>
      <c r="E767" s="18"/>
      <c r="F767" s="13"/>
      <c r="G767" s="67"/>
    </row>
    <row r="768" spans="1:7" ht="14.45" customHeight="1">
      <c r="A768" s="183"/>
      <c r="B768" s="203"/>
      <c r="C768" s="366"/>
      <c r="D768" s="209" t="s">
        <v>458</v>
      </c>
      <c r="E768" s="18"/>
      <c r="F768" s="13"/>
      <c r="G768" s="67"/>
    </row>
    <row r="769" spans="1:7" ht="15" customHeight="1">
      <c r="A769" s="183"/>
      <c r="B769" s="203"/>
      <c r="C769" s="365"/>
      <c r="D769" s="210" t="s">
        <v>459</v>
      </c>
      <c r="E769" s="18"/>
      <c r="F769" s="13"/>
      <c r="G769" s="67"/>
    </row>
    <row r="770" spans="1:7" ht="15" customHeight="1">
      <c r="A770" s="183"/>
      <c r="B770" s="203"/>
      <c r="C770" s="363" t="s">
        <v>460</v>
      </c>
      <c r="D770" s="208" t="s">
        <v>521</v>
      </c>
      <c r="E770" s="18"/>
      <c r="F770" s="13"/>
      <c r="G770" s="67"/>
    </row>
    <row r="771" spans="1:7" ht="15" customHeight="1">
      <c r="A771" s="183"/>
      <c r="B771" s="203"/>
      <c r="C771" s="365"/>
      <c r="D771" s="210" t="s">
        <v>566</v>
      </c>
      <c r="E771" s="18"/>
      <c r="F771" s="13"/>
      <c r="G771" s="67"/>
    </row>
    <row r="772" spans="1:7" ht="15" customHeight="1">
      <c r="A772" s="183"/>
      <c r="B772" s="203"/>
      <c r="C772" s="363" t="s">
        <v>465</v>
      </c>
      <c r="D772" s="208" t="s">
        <v>738</v>
      </c>
      <c r="E772" s="18"/>
      <c r="F772" s="13"/>
      <c r="G772" s="67"/>
    </row>
    <row r="773" spans="1:7" ht="14.45" customHeight="1">
      <c r="A773" s="183"/>
      <c r="B773" s="203"/>
      <c r="C773" s="366"/>
      <c r="D773" s="209" t="s">
        <v>482</v>
      </c>
      <c r="E773" s="18"/>
      <c r="F773" s="13"/>
      <c r="G773" s="67"/>
    </row>
    <row r="774" spans="1:7" ht="15" customHeight="1">
      <c r="A774" s="183"/>
      <c r="B774" s="203"/>
      <c r="C774" s="365"/>
      <c r="D774" s="210" t="s">
        <v>484</v>
      </c>
      <c r="E774" s="18"/>
      <c r="F774" s="13"/>
      <c r="G774" s="67"/>
    </row>
    <row r="775" spans="1:7" ht="15" customHeight="1">
      <c r="A775" s="183"/>
      <c r="B775" s="203"/>
      <c r="C775" s="363" t="s">
        <v>468</v>
      </c>
      <c r="D775" s="208" t="s">
        <v>522</v>
      </c>
      <c r="E775" s="18"/>
      <c r="F775" s="13"/>
      <c r="G775" s="67"/>
    </row>
    <row r="776" spans="1:7" ht="15" customHeight="1">
      <c r="A776" s="183"/>
      <c r="B776" s="203"/>
      <c r="C776" s="364"/>
      <c r="D776" s="211" t="s">
        <v>623</v>
      </c>
      <c r="E776" s="18"/>
      <c r="F776" s="13"/>
      <c r="G776" s="67"/>
    </row>
    <row r="777" spans="1:7" ht="14.1" customHeight="1">
      <c r="A777" s="183"/>
      <c r="B777" s="13"/>
      <c r="C777" s="58"/>
      <c r="D777" s="58"/>
      <c r="E777" s="13"/>
      <c r="F777" s="13"/>
      <c r="G777" s="67"/>
    </row>
    <row r="778" spans="1:7" ht="16.7" customHeight="1">
      <c r="A778" s="183"/>
      <c r="B778" s="13"/>
      <c r="C778" s="367" t="s">
        <v>802</v>
      </c>
      <c r="D778" s="368"/>
      <c r="E778" s="13"/>
      <c r="F778" s="13"/>
      <c r="G778" s="67"/>
    </row>
    <row r="779" spans="1:7" ht="13.7" customHeight="1">
      <c r="A779" s="183"/>
      <c r="B779" s="13"/>
      <c r="C779" s="12"/>
      <c r="D779" s="12"/>
      <c r="E779" s="13"/>
      <c r="F779" s="13"/>
      <c r="G779" s="67"/>
    </row>
    <row r="780" spans="1:7" ht="13.7" customHeight="1">
      <c r="A780" s="183"/>
      <c r="B780" s="13"/>
      <c r="C780" s="372" t="s">
        <v>803</v>
      </c>
      <c r="D780" s="370"/>
      <c r="E780" s="13"/>
      <c r="F780" s="13"/>
      <c r="G780" s="67"/>
    </row>
    <row r="781" spans="1:7" ht="14.1" customHeight="1">
      <c r="A781" s="183"/>
      <c r="B781" s="13"/>
      <c r="C781" s="11"/>
      <c r="D781" s="11"/>
      <c r="E781" s="13"/>
      <c r="F781" s="13"/>
      <c r="G781" s="67"/>
    </row>
    <row r="782" spans="1:7" ht="15.6" customHeight="1">
      <c r="A782" s="183"/>
      <c r="B782" s="203"/>
      <c r="C782" s="204" t="s">
        <v>441</v>
      </c>
      <c r="D782" s="205" t="s">
        <v>804</v>
      </c>
      <c r="E782" s="18"/>
      <c r="F782" s="13"/>
      <c r="G782" s="67"/>
    </row>
    <row r="783" spans="1:7" ht="15.6" customHeight="1">
      <c r="A783" s="183"/>
      <c r="B783" s="203"/>
      <c r="C783" s="206" t="s">
        <v>443</v>
      </c>
      <c r="D783" s="207" t="s">
        <v>805</v>
      </c>
      <c r="E783" s="18"/>
      <c r="F783" s="13"/>
      <c r="G783" s="67"/>
    </row>
    <row r="784" spans="1:7" ht="27" customHeight="1">
      <c r="A784" s="183"/>
      <c r="B784" s="203"/>
      <c r="C784" s="363" t="s">
        <v>445</v>
      </c>
      <c r="D784" s="208" t="s">
        <v>806</v>
      </c>
      <c r="E784" s="18"/>
      <c r="F784" s="13"/>
      <c r="G784" s="67"/>
    </row>
    <row r="785" spans="1:7" ht="27" customHeight="1">
      <c r="A785" s="183"/>
      <c r="B785" s="203"/>
      <c r="C785" s="365"/>
      <c r="D785" s="210" t="s">
        <v>807</v>
      </c>
      <c r="E785" s="18"/>
      <c r="F785" s="13"/>
      <c r="G785" s="67"/>
    </row>
    <row r="786" spans="1:7" ht="15" customHeight="1">
      <c r="A786" s="183"/>
      <c r="B786" s="203"/>
      <c r="C786" s="363" t="s">
        <v>447</v>
      </c>
      <c r="D786" s="208" t="s">
        <v>536</v>
      </c>
      <c r="E786" s="18"/>
      <c r="F786" s="13"/>
      <c r="G786" s="67"/>
    </row>
    <row r="787" spans="1:7" ht="14.45" customHeight="1">
      <c r="A787" s="183"/>
      <c r="B787" s="203"/>
      <c r="C787" s="366"/>
      <c r="D787" s="209" t="s">
        <v>808</v>
      </c>
      <c r="E787" s="18"/>
      <c r="F787" s="13"/>
      <c r="G787" s="67"/>
    </row>
    <row r="788" spans="1:7" ht="15" customHeight="1">
      <c r="A788" s="183"/>
      <c r="B788" s="203"/>
      <c r="C788" s="365"/>
      <c r="D788" s="210" t="s">
        <v>809</v>
      </c>
      <c r="E788" s="18"/>
      <c r="F788" s="13"/>
      <c r="G788" s="67"/>
    </row>
    <row r="789" spans="1:7" ht="15" customHeight="1">
      <c r="A789" s="183"/>
      <c r="B789" s="203"/>
      <c r="C789" s="363" t="s">
        <v>451</v>
      </c>
      <c r="D789" s="208" t="s">
        <v>539</v>
      </c>
      <c r="E789" s="18"/>
      <c r="F789" s="13"/>
      <c r="G789" s="67"/>
    </row>
    <row r="790" spans="1:7" ht="15" customHeight="1">
      <c r="A790" s="183"/>
      <c r="B790" s="203"/>
      <c r="C790" s="365"/>
      <c r="D790" s="210" t="s">
        <v>810</v>
      </c>
      <c r="E790" s="18"/>
      <c r="F790" s="13"/>
      <c r="G790" s="67"/>
    </row>
    <row r="791" spans="1:7" ht="15.6" customHeight="1">
      <c r="A791" s="183"/>
      <c r="B791" s="203"/>
      <c r="C791" s="206" t="s">
        <v>454</v>
      </c>
      <c r="D791" s="207" t="s">
        <v>455</v>
      </c>
      <c r="E791" s="18"/>
      <c r="F791" s="13"/>
      <c r="G791" s="67"/>
    </row>
    <row r="792" spans="1:7" ht="15" customHeight="1">
      <c r="A792" s="183"/>
      <c r="B792" s="203"/>
      <c r="C792" s="363" t="s">
        <v>456</v>
      </c>
      <c r="D792" s="208" t="s">
        <v>457</v>
      </c>
      <c r="E792" s="18"/>
      <c r="F792" s="13"/>
      <c r="G792" s="67"/>
    </row>
    <row r="793" spans="1:7" ht="14.45" customHeight="1">
      <c r="A793" s="183"/>
      <c r="B793" s="203"/>
      <c r="C793" s="366"/>
      <c r="D793" s="209" t="s">
        <v>458</v>
      </c>
      <c r="E793" s="18"/>
      <c r="F793" s="13"/>
      <c r="G793" s="67"/>
    </row>
    <row r="794" spans="1:7" ht="15" customHeight="1">
      <c r="A794" s="183"/>
      <c r="B794" s="203"/>
      <c r="C794" s="365"/>
      <c r="D794" s="210" t="s">
        <v>459</v>
      </c>
      <c r="E794" s="18"/>
      <c r="F794" s="13"/>
      <c r="G794" s="67"/>
    </row>
    <row r="795" spans="1:7" ht="15" customHeight="1">
      <c r="A795" s="183"/>
      <c r="B795" s="203"/>
      <c r="C795" s="363" t="s">
        <v>460</v>
      </c>
      <c r="D795" s="208" t="s">
        <v>811</v>
      </c>
      <c r="E795" s="18"/>
      <c r="F795" s="13"/>
      <c r="G795" s="67"/>
    </row>
    <row r="796" spans="1:7" ht="15" customHeight="1">
      <c r="A796" s="183"/>
      <c r="B796" s="203"/>
      <c r="C796" s="365"/>
      <c r="D796" s="210" t="s">
        <v>812</v>
      </c>
      <c r="E796" s="18"/>
      <c r="F796" s="13"/>
      <c r="G796" s="67"/>
    </row>
    <row r="797" spans="1:7" ht="15" customHeight="1">
      <c r="A797" s="183"/>
      <c r="B797" s="203"/>
      <c r="C797" s="363" t="s">
        <v>465</v>
      </c>
      <c r="D797" s="208" t="s">
        <v>466</v>
      </c>
      <c r="E797" s="18"/>
      <c r="F797" s="13"/>
      <c r="G797" s="67"/>
    </row>
    <row r="798" spans="1:7" ht="15" customHeight="1">
      <c r="A798" s="183"/>
      <c r="B798" s="203"/>
      <c r="C798" s="365"/>
      <c r="D798" s="210" t="s">
        <v>467</v>
      </c>
      <c r="E798" s="18"/>
      <c r="F798" s="13"/>
      <c r="G798" s="67"/>
    </row>
    <row r="799" spans="1:7" ht="15" customHeight="1">
      <c r="A799" s="183"/>
      <c r="B799" s="203"/>
      <c r="C799" s="363" t="s">
        <v>468</v>
      </c>
      <c r="D799" s="208" t="s">
        <v>485</v>
      </c>
      <c r="E799" s="18"/>
      <c r="F799" s="13"/>
      <c r="G799" s="67"/>
    </row>
    <row r="800" spans="1:7" ht="15" customHeight="1">
      <c r="A800" s="183"/>
      <c r="B800" s="203"/>
      <c r="C800" s="364"/>
      <c r="D800" s="211" t="s">
        <v>553</v>
      </c>
      <c r="E800" s="18"/>
      <c r="F800" s="13"/>
      <c r="G800" s="67"/>
    </row>
    <row r="801" spans="1:7" ht="14.1" customHeight="1">
      <c r="A801" s="183"/>
      <c r="B801" s="13"/>
      <c r="C801" s="58"/>
      <c r="D801" s="58"/>
      <c r="E801" s="13"/>
      <c r="F801" s="13"/>
      <c r="G801" s="67"/>
    </row>
    <row r="802" spans="1:7" ht="13.7" customHeight="1">
      <c r="A802" s="183"/>
      <c r="B802" s="13"/>
      <c r="C802" s="372" t="s">
        <v>813</v>
      </c>
      <c r="D802" s="370"/>
      <c r="E802" s="13"/>
      <c r="F802" s="13"/>
      <c r="G802" s="67"/>
    </row>
    <row r="803" spans="1:7" ht="14.1" customHeight="1">
      <c r="A803" s="183"/>
      <c r="B803" s="13"/>
      <c r="C803" s="11"/>
      <c r="D803" s="11"/>
      <c r="E803" s="13"/>
      <c r="F803" s="13"/>
      <c r="G803" s="67"/>
    </row>
    <row r="804" spans="1:7" ht="15.6" customHeight="1">
      <c r="A804" s="183"/>
      <c r="B804" s="203"/>
      <c r="C804" s="204" t="s">
        <v>441</v>
      </c>
      <c r="D804" s="205" t="s">
        <v>814</v>
      </c>
      <c r="E804" s="18"/>
      <c r="F804" s="13"/>
      <c r="G804" s="67"/>
    </row>
    <row r="805" spans="1:7" ht="27.6" customHeight="1">
      <c r="A805" s="183"/>
      <c r="B805" s="203"/>
      <c r="C805" s="206" t="s">
        <v>443</v>
      </c>
      <c r="D805" s="207" t="s">
        <v>815</v>
      </c>
      <c r="E805" s="18"/>
      <c r="F805" s="13"/>
      <c r="G805" s="67"/>
    </row>
    <row r="806" spans="1:7" ht="27.6" customHeight="1">
      <c r="A806" s="183"/>
      <c r="B806" s="203"/>
      <c r="C806" s="206" t="s">
        <v>445</v>
      </c>
      <c r="D806" s="207" t="s">
        <v>816</v>
      </c>
      <c r="E806" s="18"/>
      <c r="F806" s="13"/>
      <c r="G806" s="67"/>
    </row>
    <row r="807" spans="1:7" ht="15" customHeight="1">
      <c r="A807" s="183"/>
      <c r="B807" s="203"/>
      <c r="C807" s="363" t="s">
        <v>447</v>
      </c>
      <c r="D807" s="208" t="s">
        <v>817</v>
      </c>
      <c r="E807" s="18"/>
      <c r="F807" s="13"/>
      <c r="G807" s="67"/>
    </row>
    <row r="808" spans="1:7" ht="14.45" customHeight="1">
      <c r="A808" s="183"/>
      <c r="B808" s="203"/>
      <c r="C808" s="366"/>
      <c r="D808" s="209" t="s">
        <v>818</v>
      </c>
      <c r="E808" s="18"/>
      <c r="F808" s="13"/>
      <c r="G808" s="67"/>
    </row>
    <row r="809" spans="1:7" ht="14.45" customHeight="1">
      <c r="A809" s="183"/>
      <c r="B809" s="203"/>
      <c r="C809" s="366"/>
      <c r="D809" s="209" t="s">
        <v>819</v>
      </c>
      <c r="E809" s="18"/>
      <c r="F809" s="13"/>
      <c r="G809" s="67"/>
    </row>
    <row r="810" spans="1:7" ht="15" customHeight="1">
      <c r="A810" s="183"/>
      <c r="B810" s="203"/>
      <c r="C810" s="365"/>
      <c r="D810" s="210" t="s">
        <v>820</v>
      </c>
      <c r="E810" s="18"/>
      <c r="F810" s="13"/>
      <c r="G810" s="67"/>
    </row>
    <row r="811" spans="1:7" ht="15" customHeight="1">
      <c r="A811" s="183"/>
      <c r="B811" s="203"/>
      <c r="C811" s="363" t="s">
        <v>451</v>
      </c>
      <c r="D811" s="208" t="s">
        <v>821</v>
      </c>
      <c r="E811" s="18"/>
      <c r="F811" s="13"/>
      <c r="G811" s="67"/>
    </row>
    <row r="812" spans="1:7" ht="15" customHeight="1">
      <c r="A812" s="183"/>
      <c r="B812" s="203"/>
      <c r="C812" s="365"/>
      <c r="D812" s="210" t="s">
        <v>822</v>
      </c>
      <c r="E812" s="18"/>
      <c r="F812" s="13"/>
      <c r="G812" s="67"/>
    </row>
    <row r="813" spans="1:7" ht="15.6" customHeight="1">
      <c r="A813" s="183"/>
      <c r="B813" s="203"/>
      <c r="C813" s="206" t="s">
        <v>454</v>
      </c>
      <c r="D813" s="207" t="s">
        <v>823</v>
      </c>
      <c r="E813" s="18"/>
      <c r="F813" s="13"/>
      <c r="G813" s="67"/>
    </row>
    <row r="814" spans="1:7" ht="15" customHeight="1">
      <c r="A814" s="183"/>
      <c r="B814" s="203"/>
      <c r="C814" s="363" t="s">
        <v>456</v>
      </c>
      <c r="D814" s="208" t="s">
        <v>824</v>
      </c>
      <c r="E814" s="18"/>
      <c r="F814" s="13"/>
      <c r="G814" s="67"/>
    </row>
    <row r="815" spans="1:7" ht="14.45" customHeight="1">
      <c r="A815" s="183"/>
      <c r="B815" s="203"/>
      <c r="C815" s="366"/>
      <c r="D815" s="209" t="s">
        <v>825</v>
      </c>
      <c r="E815" s="18"/>
      <c r="F815" s="13"/>
      <c r="G815" s="67"/>
    </row>
    <row r="816" spans="1:7" ht="15" customHeight="1">
      <c r="A816" s="183"/>
      <c r="B816" s="203"/>
      <c r="C816" s="365"/>
      <c r="D816" s="210" t="s">
        <v>778</v>
      </c>
      <c r="E816" s="18"/>
      <c r="F816" s="13"/>
      <c r="G816" s="67"/>
    </row>
    <row r="817" spans="1:7" ht="15" customHeight="1">
      <c r="A817" s="183"/>
      <c r="B817" s="203"/>
      <c r="C817" s="363" t="s">
        <v>460</v>
      </c>
      <c r="D817" s="208" t="s">
        <v>521</v>
      </c>
      <c r="E817" s="18"/>
      <c r="F817" s="13"/>
      <c r="G817" s="67"/>
    </row>
    <row r="818" spans="1:7" ht="15" customHeight="1">
      <c r="A818" s="183"/>
      <c r="B818" s="203"/>
      <c r="C818" s="365"/>
      <c r="D818" s="210" t="s">
        <v>566</v>
      </c>
      <c r="E818" s="18"/>
      <c r="F818" s="13"/>
      <c r="G818" s="67"/>
    </row>
    <row r="819" spans="1:7" ht="15" customHeight="1">
      <c r="A819" s="183"/>
      <c r="B819" s="203"/>
      <c r="C819" s="363" t="s">
        <v>465</v>
      </c>
      <c r="D819" s="208" t="s">
        <v>738</v>
      </c>
      <c r="E819" s="18"/>
      <c r="F819" s="13"/>
      <c r="G819" s="67"/>
    </row>
    <row r="820" spans="1:7" ht="14.45" customHeight="1">
      <c r="A820" s="183"/>
      <c r="B820" s="203"/>
      <c r="C820" s="366"/>
      <c r="D820" s="209" t="s">
        <v>482</v>
      </c>
      <c r="E820" s="18"/>
      <c r="F820" s="13"/>
      <c r="G820" s="67"/>
    </row>
    <row r="821" spans="1:7" ht="14.45" customHeight="1">
      <c r="A821" s="183"/>
      <c r="B821" s="203"/>
      <c r="C821" s="366"/>
      <c r="D821" s="209" t="s">
        <v>484</v>
      </c>
      <c r="E821" s="18"/>
      <c r="F821" s="13"/>
      <c r="G821" s="67"/>
    </row>
    <row r="822" spans="1:7" ht="15" customHeight="1">
      <c r="A822" s="183"/>
      <c r="B822" s="203"/>
      <c r="C822" s="365"/>
      <c r="D822" s="210" t="s">
        <v>480</v>
      </c>
      <c r="E822" s="18"/>
      <c r="F822" s="13"/>
      <c r="G822" s="67"/>
    </row>
    <row r="823" spans="1:7" ht="15" customHeight="1">
      <c r="A823" s="183"/>
      <c r="B823" s="203"/>
      <c r="C823" s="363" t="s">
        <v>468</v>
      </c>
      <c r="D823" s="208" t="s">
        <v>522</v>
      </c>
      <c r="E823" s="18"/>
      <c r="F823" s="13"/>
      <c r="G823" s="67"/>
    </row>
    <row r="824" spans="1:7" ht="15" customHeight="1">
      <c r="A824" s="183"/>
      <c r="B824" s="203"/>
      <c r="C824" s="364"/>
      <c r="D824" s="211" t="s">
        <v>623</v>
      </c>
      <c r="E824" s="18"/>
      <c r="F824" s="13"/>
      <c r="G824" s="67"/>
    </row>
    <row r="825" spans="1:7" ht="14.1" customHeight="1">
      <c r="A825" s="183"/>
      <c r="B825" s="13"/>
      <c r="C825" s="58"/>
      <c r="D825" s="58"/>
      <c r="E825" s="13"/>
      <c r="F825" s="13"/>
      <c r="G825" s="67"/>
    </row>
    <row r="826" spans="1:7" ht="13.7" customHeight="1">
      <c r="A826" s="183"/>
      <c r="B826" s="13"/>
      <c r="C826" s="372" t="s">
        <v>826</v>
      </c>
      <c r="D826" s="370"/>
      <c r="E826" s="13"/>
      <c r="F826" s="13"/>
      <c r="G826" s="67"/>
    </row>
    <row r="827" spans="1:7" ht="14.1" customHeight="1">
      <c r="A827" s="183"/>
      <c r="B827" s="13"/>
      <c r="C827" s="11"/>
      <c r="D827" s="11"/>
      <c r="E827" s="13"/>
      <c r="F827" s="13"/>
      <c r="G827" s="67"/>
    </row>
    <row r="828" spans="1:7" ht="15.6" customHeight="1">
      <c r="A828" s="183"/>
      <c r="B828" s="203"/>
      <c r="C828" s="204" t="s">
        <v>441</v>
      </c>
      <c r="D828" s="205" t="s">
        <v>804</v>
      </c>
      <c r="E828" s="18"/>
      <c r="F828" s="13"/>
      <c r="G828" s="67"/>
    </row>
    <row r="829" spans="1:7" ht="15.6" customHeight="1">
      <c r="A829" s="183"/>
      <c r="B829" s="203"/>
      <c r="C829" s="206" t="s">
        <v>443</v>
      </c>
      <c r="D829" s="207" t="s">
        <v>805</v>
      </c>
      <c r="E829" s="18"/>
      <c r="F829" s="13"/>
      <c r="G829" s="67"/>
    </row>
    <row r="830" spans="1:7" ht="27" customHeight="1">
      <c r="A830" s="183"/>
      <c r="B830" s="203"/>
      <c r="C830" s="363" t="s">
        <v>445</v>
      </c>
      <c r="D830" s="208" t="s">
        <v>827</v>
      </c>
      <c r="E830" s="18"/>
      <c r="F830" s="13"/>
      <c r="G830" s="67"/>
    </row>
    <row r="831" spans="1:7" ht="27" customHeight="1">
      <c r="A831" s="183"/>
      <c r="B831" s="203"/>
      <c r="C831" s="365"/>
      <c r="D831" s="210" t="s">
        <v>828</v>
      </c>
      <c r="E831" s="18"/>
      <c r="F831" s="13"/>
      <c r="G831" s="67"/>
    </row>
    <row r="832" spans="1:7" ht="15" customHeight="1">
      <c r="A832" s="183"/>
      <c r="B832" s="203"/>
      <c r="C832" s="363" t="s">
        <v>447</v>
      </c>
      <c r="D832" s="208" t="s">
        <v>536</v>
      </c>
      <c r="E832" s="18"/>
      <c r="F832" s="13"/>
      <c r="G832" s="67"/>
    </row>
    <row r="833" spans="1:7" ht="14.45" customHeight="1">
      <c r="A833" s="183"/>
      <c r="B833" s="203"/>
      <c r="C833" s="366"/>
      <c r="D833" s="209" t="s">
        <v>829</v>
      </c>
      <c r="E833" s="18"/>
      <c r="F833" s="13"/>
      <c r="G833" s="67"/>
    </row>
    <row r="834" spans="1:7" ht="15" customHeight="1">
      <c r="A834" s="183"/>
      <c r="B834" s="203"/>
      <c r="C834" s="365"/>
      <c r="D834" s="210" t="s">
        <v>830</v>
      </c>
      <c r="E834" s="18"/>
      <c r="F834" s="13"/>
      <c r="G834" s="67"/>
    </row>
    <row r="835" spans="1:7" ht="15" customHeight="1">
      <c r="A835" s="183"/>
      <c r="B835" s="203"/>
      <c r="C835" s="363" t="s">
        <v>451</v>
      </c>
      <c r="D835" s="208" t="s">
        <v>539</v>
      </c>
      <c r="E835" s="18"/>
      <c r="F835" s="13"/>
      <c r="G835" s="67"/>
    </row>
    <row r="836" spans="1:7" ht="27" customHeight="1">
      <c r="A836" s="183"/>
      <c r="B836" s="203"/>
      <c r="C836" s="365"/>
      <c r="D836" s="210" t="s">
        <v>831</v>
      </c>
      <c r="E836" s="18"/>
      <c r="F836" s="13"/>
      <c r="G836" s="67"/>
    </row>
    <row r="837" spans="1:7" ht="15.6" customHeight="1">
      <c r="A837" s="183"/>
      <c r="B837" s="203"/>
      <c r="C837" s="206" t="s">
        <v>454</v>
      </c>
      <c r="D837" s="207" t="s">
        <v>455</v>
      </c>
      <c r="E837" s="18"/>
      <c r="F837" s="13"/>
      <c r="G837" s="67"/>
    </row>
    <row r="838" spans="1:7" ht="15" customHeight="1">
      <c r="A838" s="183"/>
      <c r="B838" s="203"/>
      <c r="C838" s="363" t="s">
        <v>456</v>
      </c>
      <c r="D838" s="208" t="s">
        <v>457</v>
      </c>
      <c r="E838" s="18"/>
      <c r="F838" s="13"/>
      <c r="G838" s="67"/>
    </row>
    <row r="839" spans="1:7" ht="14.45" customHeight="1">
      <c r="A839" s="183"/>
      <c r="B839" s="203"/>
      <c r="C839" s="366"/>
      <c r="D839" s="209" t="s">
        <v>458</v>
      </c>
      <c r="E839" s="18"/>
      <c r="F839" s="13"/>
      <c r="G839" s="67"/>
    </row>
    <row r="840" spans="1:7" ht="15" customHeight="1">
      <c r="A840" s="183"/>
      <c r="B840" s="203"/>
      <c r="C840" s="365"/>
      <c r="D840" s="210" t="s">
        <v>459</v>
      </c>
      <c r="E840" s="18"/>
      <c r="F840" s="13"/>
      <c r="G840" s="67"/>
    </row>
    <row r="841" spans="1:7" ht="15" customHeight="1">
      <c r="A841" s="183"/>
      <c r="B841" s="203"/>
      <c r="C841" s="363" t="s">
        <v>460</v>
      </c>
      <c r="D841" s="208" t="s">
        <v>494</v>
      </c>
      <c r="E841" s="18"/>
      <c r="F841" s="13"/>
      <c r="G841" s="67"/>
    </row>
    <row r="842" spans="1:7" ht="14.45" customHeight="1">
      <c r="A842" s="183"/>
      <c r="B842" s="203"/>
      <c r="C842" s="366"/>
      <c r="D842" s="209" t="s">
        <v>832</v>
      </c>
      <c r="E842" s="18"/>
      <c r="F842" s="13"/>
      <c r="G842" s="67"/>
    </row>
    <row r="843" spans="1:7" ht="14.45" customHeight="1">
      <c r="A843" s="183"/>
      <c r="B843" s="203"/>
      <c r="C843" s="366"/>
      <c r="D843" s="209" t="s">
        <v>561</v>
      </c>
      <c r="E843" s="18"/>
      <c r="F843" s="13"/>
      <c r="G843" s="67"/>
    </row>
    <row r="844" spans="1:7" ht="15" customHeight="1">
      <c r="A844" s="183"/>
      <c r="B844" s="203"/>
      <c r="C844" s="365"/>
      <c r="D844" s="210" t="s">
        <v>833</v>
      </c>
      <c r="E844" s="18"/>
      <c r="F844" s="13"/>
      <c r="G844" s="67"/>
    </row>
    <row r="845" spans="1:7" ht="15" customHeight="1">
      <c r="A845" s="183"/>
      <c r="B845" s="203"/>
      <c r="C845" s="363" t="s">
        <v>465</v>
      </c>
      <c r="D845" s="208" t="s">
        <v>738</v>
      </c>
      <c r="E845" s="18"/>
      <c r="F845" s="13"/>
      <c r="G845" s="67"/>
    </row>
    <row r="846" spans="1:7" ht="14.45" customHeight="1">
      <c r="A846" s="183"/>
      <c r="B846" s="203"/>
      <c r="C846" s="366"/>
      <c r="D846" s="209" t="s">
        <v>482</v>
      </c>
      <c r="E846" s="18"/>
      <c r="F846" s="13"/>
      <c r="G846" s="67"/>
    </row>
    <row r="847" spans="1:7" ht="14.45" customHeight="1">
      <c r="A847" s="183"/>
      <c r="B847" s="203"/>
      <c r="C847" s="366"/>
      <c r="D847" s="209" t="s">
        <v>484</v>
      </c>
      <c r="E847" s="18"/>
      <c r="F847" s="13"/>
      <c r="G847" s="67"/>
    </row>
    <row r="848" spans="1:7" ht="15" customHeight="1">
      <c r="A848" s="183"/>
      <c r="B848" s="203"/>
      <c r="C848" s="365"/>
      <c r="D848" s="210" t="s">
        <v>480</v>
      </c>
      <c r="E848" s="18"/>
      <c r="F848" s="13"/>
      <c r="G848" s="67"/>
    </row>
    <row r="849" spans="1:7" ht="15" customHeight="1">
      <c r="A849" s="183"/>
      <c r="B849" s="203"/>
      <c r="C849" s="363" t="s">
        <v>468</v>
      </c>
      <c r="D849" s="208" t="s">
        <v>522</v>
      </c>
      <c r="E849" s="18"/>
      <c r="F849" s="13"/>
      <c r="G849" s="67"/>
    </row>
    <row r="850" spans="1:7" ht="15" customHeight="1">
      <c r="A850" s="183"/>
      <c r="B850" s="203"/>
      <c r="C850" s="364"/>
      <c r="D850" s="211" t="s">
        <v>623</v>
      </c>
      <c r="E850" s="18"/>
      <c r="F850" s="13"/>
      <c r="G850" s="67"/>
    </row>
    <row r="851" spans="1:7" ht="14.1" customHeight="1">
      <c r="A851" s="183"/>
      <c r="B851" s="13"/>
      <c r="C851" s="58"/>
      <c r="D851" s="58"/>
      <c r="E851" s="13"/>
      <c r="F851" s="13"/>
      <c r="G851" s="67"/>
    </row>
    <row r="852" spans="1:7" ht="16.7" customHeight="1">
      <c r="A852" s="183"/>
      <c r="B852" s="13"/>
      <c r="C852" s="367" t="s">
        <v>834</v>
      </c>
      <c r="D852" s="368"/>
      <c r="E852" s="13"/>
      <c r="F852" s="13"/>
      <c r="G852" s="67"/>
    </row>
    <row r="853" spans="1:7" ht="13.7" customHeight="1">
      <c r="A853" s="183"/>
      <c r="B853" s="13"/>
      <c r="C853" s="12"/>
      <c r="D853" s="12"/>
      <c r="E853" s="13"/>
      <c r="F853" s="13"/>
      <c r="G853" s="67"/>
    </row>
    <row r="854" spans="1:7" ht="13.7" customHeight="1">
      <c r="A854" s="183"/>
      <c r="B854" s="13"/>
      <c r="C854" s="372" t="s">
        <v>835</v>
      </c>
      <c r="D854" s="370"/>
      <c r="E854" s="13"/>
      <c r="F854" s="13"/>
      <c r="G854" s="67"/>
    </row>
    <row r="855" spans="1:7" ht="14.1" customHeight="1">
      <c r="A855" s="183"/>
      <c r="B855" s="13"/>
      <c r="C855" s="11"/>
      <c r="D855" s="11"/>
      <c r="E855" s="13"/>
      <c r="F855" s="13"/>
      <c r="G855" s="67"/>
    </row>
    <row r="856" spans="1:7" ht="15.6" customHeight="1">
      <c r="A856" s="183"/>
      <c r="B856" s="203"/>
      <c r="C856" s="204" t="s">
        <v>441</v>
      </c>
      <c r="D856" s="205" t="s">
        <v>836</v>
      </c>
      <c r="E856" s="18"/>
      <c r="F856" s="13"/>
      <c r="G856" s="67"/>
    </row>
    <row r="857" spans="1:7" ht="27.6" customHeight="1">
      <c r="A857" s="183"/>
      <c r="B857" s="203"/>
      <c r="C857" s="206" t="s">
        <v>443</v>
      </c>
      <c r="D857" s="207" t="s">
        <v>837</v>
      </c>
      <c r="E857" s="18"/>
      <c r="F857" s="13"/>
      <c r="G857" s="67"/>
    </row>
    <row r="858" spans="1:7" ht="27.6" customHeight="1">
      <c r="A858" s="183"/>
      <c r="B858" s="203"/>
      <c r="C858" s="206" t="s">
        <v>445</v>
      </c>
      <c r="D858" s="207" t="s">
        <v>838</v>
      </c>
      <c r="E858" s="18"/>
      <c r="F858" s="13"/>
      <c r="G858" s="67"/>
    </row>
    <row r="859" spans="1:7" ht="15" customHeight="1">
      <c r="A859" s="183"/>
      <c r="B859" s="203"/>
      <c r="C859" s="363" t="s">
        <v>447</v>
      </c>
      <c r="D859" s="208" t="s">
        <v>839</v>
      </c>
      <c r="E859" s="18"/>
      <c r="F859" s="13"/>
      <c r="G859" s="67"/>
    </row>
    <row r="860" spans="1:7" ht="26.45" customHeight="1">
      <c r="A860" s="183"/>
      <c r="B860" s="203"/>
      <c r="C860" s="366"/>
      <c r="D860" s="209" t="s">
        <v>840</v>
      </c>
      <c r="E860" s="18"/>
      <c r="F860" s="13"/>
      <c r="G860" s="67"/>
    </row>
    <row r="861" spans="1:7" ht="15" customHeight="1">
      <c r="A861" s="183"/>
      <c r="B861" s="203"/>
      <c r="C861" s="365"/>
      <c r="D861" s="210" t="s">
        <v>841</v>
      </c>
      <c r="E861" s="18"/>
      <c r="F861" s="13"/>
      <c r="G861" s="67"/>
    </row>
    <row r="862" spans="1:7" ht="15" customHeight="1">
      <c r="A862" s="183"/>
      <c r="B862" s="203"/>
      <c r="C862" s="363" t="s">
        <v>451</v>
      </c>
      <c r="D862" s="208" t="s">
        <v>539</v>
      </c>
      <c r="E862" s="18"/>
      <c r="F862" s="13"/>
      <c r="G862" s="67"/>
    </row>
    <row r="863" spans="1:7" ht="15" customHeight="1">
      <c r="A863" s="183"/>
      <c r="B863" s="203"/>
      <c r="C863" s="365"/>
      <c r="D863" s="210" t="s">
        <v>504</v>
      </c>
      <c r="E863" s="18"/>
      <c r="F863" s="13"/>
      <c r="G863" s="67"/>
    </row>
    <row r="864" spans="1:7" ht="15.6" customHeight="1">
      <c r="A864" s="183"/>
      <c r="B864" s="203"/>
      <c r="C864" s="206" t="s">
        <v>454</v>
      </c>
      <c r="D864" s="207" t="s">
        <v>541</v>
      </c>
      <c r="E864" s="18"/>
      <c r="F864" s="13"/>
      <c r="G864" s="67"/>
    </row>
    <row r="865" spans="1:7" ht="15" customHeight="1">
      <c r="A865" s="183"/>
      <c r="B865" s="203"/>
      <c r="C865" s="363" t="s">
        <v>456</v>
      </c>
      <c r="D865" s="208" t="s">
        <v>457</v>
      </c>
      <c r="E865" s="18"/>
      <c r="F865" s="13"/>
      <c r="G865" s="67"/>
    </row>
    <row r="866" spans="1:7" ht="14.45" customHeight="1">
      <c r="A866" s="183"/>
      <c r="B866" s="203"/>
      <c r="C866" s="366"/>
      <c r="D866" s="209" t="s">
        <v>458</v>
      </c>
      <c r="E866" s="18"/>
      <c r="F866" s="13"/>
      <c r="G866" s="67"/>
    </row>
    <row r="867" spans="1:7" ht="15" customHeight="1">
      <c r="A867" s="183"/>
      <c r="B867" s="203"/>
      <c r="C867" s="365"/>
      <c r="D867" s="210" t="s">
        <v>459</v>
      </c>
      <c r="E867" s="18"/>
      <c r="F867" s="13"/>
      <c r="G867" s="67"/>
    </row>
    <row r="868" spans="1:7" ht="27" customHeight="1">
      <c r="A868" s="183"/>
      <c r="B868" s="203"/>
      <c r="C868" s="363" t="s">
        <v>460</v>
      </c>
      <c r="D868" s="208" t="s">
        <v>842</v>
      </c>
      <c r="E868" s="18"/>
      <c r="F868" s="13"/>
      <c r="G868" s="67"/>
    </row>
    <row r="869" spans="1:7" ht="15" customHeight="1">
      <c r="A869" s="183"/>
      <c r="B869" s="203"/>
      <c r="C869" s="365"/>
      <c r="D869" s="210" t="s">
        <v>543</v>
      </c>
      <c r="E869" s="18"/>
      <c r="F869" s="13"/>
      <c r="G869" s="67"/>
    </row>
    <row r="870" spans="1:7" ht="15" customHeight="1">
      <c r="A870" s="183"/>
      <c r="B870" s="203"/>
      <c r="C870" s="363" t="s">
        <v>465</v>
      </c>
      <c r="D870" s="208" t="s">
        <v>482</v>
      </c>
      <c r="E870" s="18"/>
      <c r="F870" s="13"/>
      <c r="G870" s="67"/>
    </row>
    <row r="871" spans="1:7" ht="15" customHeight="1">
      <c r="A871" s="183"/>
      <c r="B871" s="203"/>
      <c r="C871" s="365"/>
      <c r="D871" s="210" t="s">
        <v>480</v>
      </c>
      <c r="E871" s="18"/>
      <c r="F871" s="13"/>
      <c r="G871" s="67"/>
    </row>
    <row r="872" spans="1:7" ht="15" customHeight="1">
      <c r="A872" s="183"/>
      <c r="B872" s="203"/>
      <c r="C872" s="363" t="s">
        <v>468</v>
      </c>
      <c r="D872" s="208" t="s">
        <v>843</v>
      </c>
      <c r="E872" s="18"/>
      <c r="F872" s="13"/>
      <c r="G872" s="67"/>
    </row>
    <row r="873" spans="1:7" ht="15" customHeight="1">
      <c r="A873" s="183"/>
      <c r="B873" s="203"/>
      <c r="C873" s="364"/>
      <c r="D873" s="211" t="s">
        <v>522</v>
      </c>
      <c r="E873" s="18"/>
      <c r="F873" s="13"/>
      <c r="G873" s="67"/>
    </row>
    <row r="874" spans="1:7" ht="14.1" customHeight="1">
      <c r="A874" s="183"/>
      <c r="B874" s="13"/>
      <c r="C874" s="58"/>
      <c r="D874" s="58"/>
      <c r="E874" s="13"/>
      <c r="F874" s="13"/>
      <c r="G874" s="67"/>
    </row>
    <row r="875" spans="1:7" ht="18.600000000000001" customHeight="1">
      <c r="A875" s="183"/>
      <c r="B875" s="13"/>
      <c r="C875" s="373" t="s">
        <v>844</v>
      </c>
      <c r="D875" s="374"/>
      <c r="E875" s="13"/>
      <c r="F875" s="13"/>
      <c r="G875" s="67"/>
    </row>
    <row r="876" spans="1:7" ht="13.7" customHeight="1">
      <c r="A876" s="183"/>
      <c r="B876" s="13"/>
      <c r="C876" s="12"/>
      <c r="D876" s="12"/>
      <c r="E876" s="13"/>
      <c r="F876" s="13"/>
      <c r="G876" s="67"/>
    </row>
    <row r="877" spans="1:7" ht="16.7" customHeight="1">
      <c r="A877" s="183"/>
      <c r="B877" s="13"/>
      <c r="C877" s="367" t="s">
        <v>845</v>
      </c>
      <c r="D877" s="368"/>
      <c r="E877" s="13"/>
      <c r="F877" s="13"/>
      <c r="G877" s="67"/>
    </row>
    <row r="878" spans="1:7" ht="13.7" customHeight="1">
      <c r="A878" s="183"/>
      <c r="B878" s="13"/>
      <c r="C878" s="12"/>
      <c r="D878" s="12"/>
      <c r="E878" s="13"/>
      <c r="F878" s="13"/>
      <c r="G878" s="67"/>
    </row>
    <row r="879" spans="1:7" ht="13.7" customHeight="1">
      <c r="A879" s="183"/>
      <c r="B879" s="13"/>
      <c r="C879" s="372" t="s">
        <v>846</v>
      </c>
      <c r="D879" s="370"/>
      <c r="E879" s="13"/>
      <c r="F879" s="13"/>
      <c r="G879" s="67"/>
    </row>
    <row r="880" spans="1:7" ht="14.1" customHeight="1">
      <c r="A880" s="183"/>
      <c r="B880" s="13"/>
      <c r="C880" s="11"/>
      <c r="D880" s="11"/>
      <c r="E880" s="13"/>
      <c r="F880" s="13"/>
      <c r="G880" s="67"/>
    </row>
    <row r="881" spans="1:7" ht="15.6" customHeight="1">
      <c r="A881" s="183"/>
      <c r="B881" s="203"/>
      <c r="C881" s="204" t="s">
        <v>441</v>
      </c>
      <c r="D881" s="205" t="s">
        <v>847</v>
      </c>
      <c r="E881" s="18"/>
      <c r="F881" s="13"/>
      <c r="G881" s="67"/>
    </row>
    <row r="882" spans="1:7" ht="27.6" customHeight="1">
      <c r="A882" s="183"/>
      <c r="B882" s="203"/>
      <c r="C882" s="206" t="s">
        <v>443</v>
      </c>
      <c r="D882" s="207" t="s">
        <v>848</v>
      </c>
      <c r="E882" s="18"/>
      <c r="F882" s="13"/>
      <c r="G882" s="67"/>
    </row>
    <row r="883" spans="1:7" ht="27.6" customHeight="1">
      <c r="A883" s="183"/>
      <c r="B883" s="203"/>
      <c r="C883" s="206" t="s">
        <v>445</v>
      </c>
      <c r="D883" s="207" t="s">
        <v>849</v>
      </c>
      <c r="E883" s="18"/>
      <c r="F883" s="13"/>
      <c r="G883" s="67"/>
    </row>
    <row r="884" spans="1:7" ht="15" customHeight="1">
      <c r="A884" s="183"/>
      <c r="B884" s="203"/>
      <c r="C884" s="363" t="s">
        <v>447</v>
      </c>
      <c r="D884" s="208" t="s">
        <v>536</v>
      </c>
      <c r="E884" s="18"/>
      <c r="F884" s="13"/>
      <c r="G884" s="67"/>
    </row>
    <row r="885" spans="1:7" ht="26.45" customHeight="1">
      <c r="A885" s="183"/>
      <c r="B885" s="203"/>
      <c r="C885" s="366"/>
      <c r="D885" s="209" t="s">
        <v>850</v>
      </c>
      <c r="E885" s="18"/>
      <c r="F885" s="13"/>
      <c r="G885" s="67"/>
    </row>
    <row r="886" spans="1:7" ht="15" customHeight="1">
      <c r="A886" s="183"/>
      <c r="B886" s="203"/>
      <c r="C886" s="365"/>
      <c r="D886" s="210" t="s">
        <v>851</v>
      </c>
      <c r="E886" s="18"/>
      <c r="F886" s="13"/>
      <c r="G886" s="67"/>
    </row>
    <row r="887" spans="1:7" ht="15" customHeight="1">
      <c r="A887" s="183"/>
      <c r="B887" s="203"/>
      <c r="C887" s="363" t="s">
        <v>451</v>
      </c>
      <c r="D887" s="208" t="s">
        <v>539</v>
      </c>
      <c r="E887" s="18"/>
      <c r="F887" s="13"/>
      <c r="G887" s="67"/>
    </row>
    <row r="888" spans="1:7" ht="15" customHeight="1">
      <c r="A888" s="183"/>
      <c r="B888" s="203"/>
      <c r="C888" s="365"/>
      <c r="D888" s="210" t="s">
        <v>589</v>
      </c>
      <c r="E888" s="18"/>
      <c r="F888" s="13"/>
      <c r="G888" s="67"/>
    </row>
    <row r="889" spans="1:7" ht="15.6" customHeight="1">
      <c r="A889" s="183"/>
      <c r="B889" s="203"/>
      <c r="C889" s="206" t="s">
        <v>454</v>
      </c>
      <c r="D889" s="207" t="s">
        <v>455</v>
      </c>
      <c r="E889" s="18"/>
      <c r="F889" s="13"/>
      <c r="G889" s="67"/>
    </row>
    <row r="890" spans="1:7" ht="15" customHeight="1">
      <c r="A890" s="183"/>
      <c r="B890" s="203"/>
      <c r="C890" s="363" t="s">
        <v>456</v>
      </c>
      <c r="D890" s="208" t="s">
        <v>457</v>
      </c>
      <c r="E890" s="18"/>
      <c r="F890" s="13"/>
      <c r="G890" s="67"/>
    </row>
    <row r="891" spans="1:7" ht="14.45" customHeight="1">
      <c r="A891" s="183"/>
      <c r="B891" s="203"/>
      <c r="C891" s="366"/>
      <c r="D891" s="209" t="s">
        <v>458</v>
      </c>
      <c r="E891" s="18"/>
      <c r="F891" s="13"/>
      <c r="G891" s="67"/>
    </row>
    <row r="892" spans="1:7" ht="15" customHeight="1">
      <c r="A892" s="183"/>
      <c r="B892" s="203"/>
      <c r="C892" s="365"/>
      <c r="D892" s="210" t="s">
        <v>459</v>
      </c>
      <c r="E892" s="18"/>
      <c r="F892" s="13"/>
      <c r="G892" s="67"/>
    </row>
    <row r="893" spans="1:7" ht="15" customHeight="1">
      <c r="A893" s="183"/>
      <c r="B893" s="203"/>
      <c r="C893" s="363" t="s">
        <v>460</v>
      </c>
      <c r="D893" s="208" t="s">
        <v>478</v>
      </c>
      <c r="E893" s="18"/>
      <c r="F893" s="13"/>
      <c r="G893" s="67"/>
    </row>
    <row r="894" spans="1:7" ht="14.45" customHeight="1">
      <c r="A894" s="183"/>
      <c r="B894" s="203"/>
      <c r="C894" s="366"/>
      <c r="D894" s="209" t="s">
        <v>462</v>
      </c>
      <c r="E894" s="18"/>
      <c r="F894" s="13"/>
      <c r="G894" s="67"/>
    </row>
    <row r="895" spans="1:7" ht="15" customHeight="1">
      <c r="A895" s="183"/>
      <c r="B895" s="203"/>
      <c r="C895" s="365"/>
      <c r="D895" s="210" t="s">
        <v>464</v>
      </c>
      <c r="E895" s="18"/>
      <c r="F895" s="13"/>
      <c r="G895" s="67"/>
    </row>
    <row r="896" spans="1:7" ht="15" customHeight="1">
      <c r="A896" s="183"/>
      <c r="B896" s="203"/>
      <c r="C896" s="363" t="s">
        <v>465</v>
      </c>
      <c r="D896" s="208" t="s">
        <v>466</v>
      </c>
      <c r="E896" s="18"/>
      <c r="F896" s="13"/>
      <c r="G896" s="67"/>
    </row>
    <row r="897" spans="1:7" ht="15" customHeight="1">
      <c r="A897" s="183"/>
      <c r="B897" s="203"/>
      <c r="C897" s="365"/>
      <c r="D897" s="210" t="s">
        <v>467</v>
      </c>
      <c r="E897" s="18"/>
      <c r="F897" s="13"/>
      <c r="G897" s="67"/>
    </row>
    <row r="898" spans="1:7" ht="15" customHeight="1">
      <c r="A898" s="183"/>
      <c r="B898" s="203"/>
      <c r="C898" s="363" t="s">
        <v>468</v>
      </c>
      <c r="D898" s="208" t="s">
        <v>485</v>
      </c>
      <c r="E898" s="18"/>
      <c r="F898" s="13"/>
      <c r="G898" s="67"/>
    </row>
    <row r="899" spans="1:7" ht="15" customHeight="1">
      <c r="A899" s="183"/>
      <c r="B899" s="203"/>
      <c r="C899" s="364"/>
      <c r="D899" s="211" t="s">
        <v>553</v>
      </c>
      <c r="E899" s="18"/>
      <c r="F899" s="13"/>
      <c r="G899" s="67"/>
    </row>
    <row r="900" spans="1:7" ht="14.1" customHeight="1">
      <c r="A900" s="183"/>
      <c r="B900" s="13"/>
      <c r="C900" s="58"/>
      <c r="D900" s="58"/>
      <c r="E900" s="13"/>
      <c r="F900" s="13"/>
      <c r="G900" s="67"/>
    </row>
    <row r="901" spans="1:7" ht="13.7" customHeight="1">
      <c r="A901" s="183"/>
      <c r="B901" s="13"/>
      <c r="C901" s="372" t="s">
        <v>852</v>
      </c>
      <c r="D901" s="370"/>
      <c r="E901" s="13"/>
      <c r="F901" s="13"/>
      <c r="G901" s="67"/>
    </row>
    <row r="902" spans="1:7" ht="14.1" customHeight="1">
      <c r="A902" s="183"/>
      <c r="B902" s="13"/>
      <c r="C902" s="11"/>
      <c r="D902" s="11"/>
      <c r="E902" s="13"/>
      <c r="F902" s="13"/>
      <c r="G902" s="67"/>
    </row>
    <row r="903" spans="1:7" ht="15.6" customHeight="1">
      <c r="A903" s="183"/>
      <c r="B903" s="203"/>
      <c r="C903" s="204" t="s">
        <v>441</v>
      </c>
      <c r="D903" s="205" t="s">
        <v>853</v>
      </c>
      <c r="E903" s="18"/>
      <c r="F903" s="13"/>
      <c r="G903" s="67"/>
    </row>
    <row r="904" spans="1:7" ht="27.6" customHeight="1">
      <c r="A904" s="183"/>
      <c r="B904" s="203"/>
      <c r="C904" s="206" t="s">
        <v>443</v>
      </c>
      <c r="D904" s="207" t="s">
        <v>854</v>
      </c>
      <c r="E904" s="18"/>
      <c r="F904" s="13"/>
      <c r="G904" s="67"/>
    </row>
    <row r="905" spans="1:7" ht="27.6" customHeight="1">
      <c r="A905" s="183"/>
      <c r="B905" s="203"/>
      <c r="C905" s="206" t="s">
        <v>445</v>
      </c>
      <c r="D905" s="207" t="s">
        <v>855</v>
      </c>
      <c r="E905" s="18"/>
      <c r="F905" s="13"/>
      <c r="G905" s="67"/>
    </row>
    <row r="906" spans="1:7" ht="15" customHeight="1">
      <c r="A906" s="183"/>
      <c r="B906" s="203"/>
      <c r="C906" s="363" t="s">
        <v>447</v>
      </c>
      <c r="D906" s="208" t="s">
        <v>536</v>
      </c>
      <c r="E906" s="18"/>
      <c r="F906" s="13"/>
      <c r="G906" s="67"/>
    </row>
    <row r="907" spans="1:7" ht="14.45" customHeight="1">
      <c r="A907" s="183"/>
      <c r="B907" s="203"/>
      <c r="C907" s="366"/>
      <c r="D907" s="209" t="s">
        <v>856</v>
      </c>
      <c r="E907" s="18"/>
      <c r="F907" s="13"/>
      <c r="G907" s="67"/>
    </row>
    <row r="908" spans="1:7" ht="15" customHeight="1">
      <c r="A908" s="183"/>
      <c r="B908" s="203"/>
      <c r="C908" s="365"/>
      <c r="D908" s="210" t="s">
        <v>857</v>
      </c>
      <c r="E908" s="18"/>
      <c r="F908" s="13"/>
      <c r="G908" s="67"/>
    </row>
    <row r="909" spans="1:7" ht="15" customHeight="1">
      <c r="A909" s="183"/>
      <c r="B909" s="203"/>
      <c r="C909" s="363" t="s">
        <v>451</v>
      </c>
      <c r="D909" s="208" t="s">
        <v>539</v>
      </c>
      <c r="E909" s="18"/>
      <c r="F909" s="13"/>
      <c r="G909" s="67"/>
    </row>
    <row r="910" spans="1:7" ht="15" customHeight="1">
      <c r="A910" s="183"/>
      <c r="B910" s="203"/>
      <c r="C910" s="365"/>
      <c r="D910" s="210" t="s">
        <v>858</v>
      </c>
      <c r="E910" s="18"/>
      <c r="F910" s="13"/>
      <c r="G910" s="67"/>
    </row>
    <row r="911" spans="1:7" ht="15.6" customHeight="1">
      <c r="A911" s="183"/>
      <c r="B911" s="203"/>
      <c r="C911" s="206" t="s">
        <v>454</v>
      </c>
      <c r="D911" s="207" t="s">
        <v>455</v>
      </c>
      <c r="E911" s="18"/>
      <c r="F911" s="13"/>
      <c r="G911" s="67"/>
    </row>
    <row r="912" spans="1:7" ht="15" customHeight="1">
      <c r="A912" s="183"/>
      <c r="B912" s="203"/>
      <c r="C912" s="363" t="s">
        <v>456</v>
      </c>
      <c r="D912" s="208" t="s">
        <v>457</v>
      </c>
      <c r="E912" s="18"/>
      <c r="F912" s="13"/>
      <c r="G912" s="67"/>
    </row>
    <row r="913" spans="1:7" ht="14.45" customHeight="1">
      <c r="A913" s="183"/>
      <c r="B913" s="203"/>
      <c r="C913" s="366"/>
      <c r="D913" s="209" t="s">
        <v>458</v>
      </c>
      <c r="E913" s="18"/>
      <c r="F913" s="13"/>
      <c r="G913" s="67"/>
    </row>
    <row r="914" spans="1:7" ht="15" customHeight="1">
      <c r="A914" s="183"/>
      <c r="B914" s="203"/>
      <c r="C914" s="365"/>
      <c r="D914" s="210" t="s">
        <v>459</v>
      </c>
      <c r="E914" s="18"/>
      <c r="F914" s="13"/>
      <c r="G914" s="67"/>
    </row>
    <row r="915" spans="1:7" ht="15" customHeight="1">
      <c r="A915" s="183"/>
      <c r="B915" s="203"/>
      <c r="C915" s="363" t="s">
        <v>460</v>
      </c>
      <c r="D915" s="208" t="s">
        <v>478</v>
      </c>
      <c r="E915" s="18"/>
      <c r="F915" s="13"/>
      <c r="G915" s="67"/>
    </row>
    <row r="916" spans="1:7" ht="14.45" customHeight="1">
      <c r="A916" s="183"/>
      <c r="B916" s="203"/>
      <c r="C916" s="366"/>
      <c r="D916" s="209" t="s">
        <v>462</v>
      </c>
      <c r="E916" s="18"/>
      <c r="F916" s="13"/>
      <c r="G916" s="67"/>
    </row>
    <row r="917" spans="1:7" ht="15" customHeight="1">
      <c r="A917" s="183"/>
      <c r="B917" s="203"/>
      <c r="C917" s="365"/>
      <c r="D917" s="210" t="s">
        <v>464</v>
      </c>
      <c r="E917" s="18"/>
      <c r="F917" s="13"/>
      <c r="G917" s="67"/>
    </row>
    <row r="918" spans="1:7" ht="15" customHeight="1">
      <c r="A918" s="183"/>
      <c r="B918" s="203"/>
      <c r="C918" s="363" t="s">
        <v>465</v>
      </c>
      <c r="D918" s="208" t="s">
        <v>466</v>
      </c>
      <c r="E918" s="18"/>
      <c r="F918" s="13"/>
      <c r="G918" s="67"/>
    </row>
    <row r="919" spans="1:7" ht="15" customHeight="1">
      <c r="A919" s="183"/>
      <c r="B919" s="203"/>
      <c r="C919" s="365"/>
      <c r="D919" s="210" t="s">
        <v>467</v>
      </c>
      <c r="E919" s="18"/>
      <c r="F919" s="13"/>
      <c r="G919" s="67"/>
    </row>
    <row r="920" spans="1:7" ht="15" customHeight="1">
      <c r="A920" s="183"/>
      <c r="B920" s="203"/>
      <c r="C920" s="363" t="s">
        <v>468</v>
      </c>
      <c r="D920" s="208" t="s">
        <v>485</v>
      </c>
      <c r="E920" s="18"/>
      <c r="F920" s="13"/>
      <c r="G920" s="67"/>
    </row>
    <row r="921" spans="1:7" ht="15" customHeight="1">
      <c r="A921" s="183"/>
      <c r="B921" s="203"/>
      <c r="C921" s="364"/>
      <c r="D921" s="211" t="s">
        <v>553</v>
      </c>
      <c r="E921" s="18"/>
      <c r="F921" s="13"/>
      <c r="G921" s="67"/>
    </row>
    <row r="922" spans="1:7" ht="14.1" customHeight="1">
      <c r="A922" s="183"/>
      <c r="B922" s="13"/>
      <c r="C922" s="58"/>
      <c r="D922" s="58"/>
      <c r="E922" s="13"/>
      <c r="F922" s="13"/>
      <c r="G922" s="67"/>
    </row>
    <row r="923" spans="1:7" ht="13.7" customHeight="1">
      <c r="A923" s="183"/>
      <c r="B923" s="13"/>
      <c r="C923" s="372" t="s">
        <v>859</v>
      </c>
      <c r="D923" s="370"/>
      <c r="E923" s="13"/>
      <c r="F923" s="13"/>
      <c r="G923" s="67"/>
    </row>
    <row r="924" spans="1:7" ht="14.1" customHeight="1">
      <c r="A924" s="183"/>
      <c r="B924" s="13"/>
      <c r="C924" s="11"/>
      <c r="D924" s="11"/>
      <c r="E924" s="13"/>
      <c r="F924" s="13"/>
      <c r="G924" s="67"/>
    </row>
    <row r="925" spans="1:7" ht="15.6" customHeight="1">
      <c r="A925" s="183"/>
      <c r="B925" s="203"/>
      <c r="C925" s="204" t="s">
        <v>441</v>
      </c>
      <c r="D925" s="205" t="s">
        <v>860</v>
      </c>
      <c r="E925" s="18"/>
      <c r="F925" s="13"/>
      <c r="G925" s="67"/>
    </row>
    <row r="926" spans="1:7" ht="15.6" customHeight="1">
      <c r="A926" s="183"/>
      <c r="B926" s="203"/>
      <c r="C926" s="206" t="s">
        <v>443</v>
      </c>
      <c r="D926" s="207" t="s">
        <v>861</v>
      </c>
      <c r="E926" s="18"/>
      <c r="F926" s="13"/>
      <c r="G926" s="67"/>
    </row>
    <row r="927" spans="1:7" ht="27.6" customHeight="1">
      <c r="A927" s="183"/>
      <c r="B927" s="203"/>
      <c r="C927" s="206" t="s">
        <v>445</v>
      </c>
      <c r="D927" s="207" t="s">
        <v>862</v>
      </c>
      <c r="E927" s="18"/>
      <c r="F927" s="13"/>
      <c r="G927" s="67"/>
    </row>
    <row r="928" spans="1:7" ht="15" customHeight="1">
      <c r="A928" s="183"/>
      <c r="B928" s="203"/>
      <c r="C928" s="363" t="s">
        <v>447</v>
      </c>
      <c r="D928" s="208" t="s">
        <v>536</v>
      </c>
      <c r="E928" s="18"/>
      <c r="F928" s="13"/>
      <c r="G928" s="67"/>
    </row>
    <row r="929" spans="1:7" ht="14.45" customHeight="1">
      <c r="A929" s="183"/>
      <c r="B929" s="203"/>
      <c r="C929" s="366"/>
      <c r="D929" s="209" t="s">
        <v>863</v>
      </c>
      <c r="E929" s="18"/>
      <c r="F929" s="13"/>
      <c r="G929" s="67"/>
    </row>
    <row r="930" spans="1:7" ht="15" customHeight="1">
      <c r="A930" s="183"/>
      <c r="B930" s="203"/>
      <c r="C930" s="365"/>
      <c r="D930" s="210" t="s">
        <v>851</v>
      </c>
      <c r="E930" s="18"/>
      <c r="F930" s="13"/>
      <c r="G930" s="67"/>
    </row>
    <row r="931" spans="1:7" ht="15" customHeight="1">
      <c r="A931" s="183"/>
      <c r="B931" s="203"/>
      <c r="C931" s="363" t="s">
        <v>451</v>
      </c>
      <c r="D931" s="208" t="s">
        <v>539</v>
      </c>
      <c r="E931" s="18"/>
      <c r="F931" s="13"/>
      <c r="G931" s="67"/>
    </row>
    <row r="932" spans="1:7" ht="15" customHeight="1">
      <c r="A932" s="183"/>
      <c r="B932" s="203"/>
      <c r="C932" s="365"/>
      <c r="D932" s="210" t="s">
        <v>864</v>
      </c>
      <c r="E932" s="18"/>
      <c r="F932" s="13"/>
      <c r="G932" s="67"/>
    </row>
    <row r="933" spans="1:7" ht="15.6" customHeight="1">
      <c r="A933" s="183"/>
      <c r="B933" s="203"/>
      <c r="C933" s="206" t="s">
        <v>454</v>
      </c>
      <c r="D933" s="207" t="s">
        <v>455</v>
      </c>
      <c r="E933" s="18"/>
      <c r="F933" s="13"/>
      <c r="G933" s="67"/>
    </row>
    <row r="934" spans="1:7" ht="15" customHeight="1">
      <c r="A934" s="183"/>
      <c r="B934" s="203"/>
      <c r="C934" s="363" t="s">
        <v>456</v>
      </c>
      <c r="D934" s="208" t="s">
        <v>457</v>
      </c>
      <c r="E934" s="18"/>
      <c r="F934" s="13"/>
      <c r="G934" s="67"/>
    </row>
    <row r="935" spans="1:7" ht="14.45" customHeight="1">
      <c r="A935" s="183"/>
      <c r="B935" s="203"/>
      <c r="C935" s="366"/>
      <c r="D935" s="209" t="s">
        <v>458</v>
      </c>
      <c r="E935" s="18"/>
      <c r="F935" s="13"/>
      <c r="G935" s="67"/>
    </row>
    <row r="936" spans="1:7" ht="15" customHeight="1">
      <c r="A936" s="183"/>
      <c r="B936" s="203"/>
      <c r="C936" s="365"/>
      <c r="D936" s="210" t="s">
        <v>459</v>
      </c>
      <c r="E936" s="18"/>
      <c r="F936" s="13"/>
      <c r="G936" s="67"/>
    </row>
    <row r="937" spans="1:7" ht="15" customHeight="1">
      <c r="A937" s="183"/>
      <c r="B937" s="203"/>
      <c r="C937" s="363" t="s">
        <v>460</v>
      </c>
      <c r="D937" s="208" t="s">
        <v>478</v>
      </c>
      <c r="E937" s="18"/>
      <c r="F937" s="13"/>
      <c r="G937" s="67"/>
    </row>
    <row r="938" spans="1:7" ht="14.45" customHeight="1">
      <c r="A938" s="183"/>
      <c r="B938" s="203"/>
      <c r="C938" s="366"/>
      <c r="D938" s="209" t="s">
        <v>462</v>
      </c>
      <c r="E938" s="18"/>
      <c r="F938" s="13"/>
      <c r="G938" s="67"/>
    </row>
    <row r="939" spans="1:7" ht="15" customHeight="1">
      <c r="A939" s="183"/>
      <c r="B939" s="203"/>
      <c r="C939" s="365"/>
      <c r="D939" s="210" t="s">
        <v>464</v>
      </c>
      <c r="E939" s="18"/>
      <c r="F939" s="13"/>
      <c r="G939" s="67"/>
    </row>
    <row r="940" spans="1:7" ht="15" customHeight="1">
      <c r="A940" s="183"/>
      <c r="B940" s="203"/>
      <c r="C940" s="363" t="s">
        <v>465</v>
      </c>
      <c r="D940" s="208" t="s">
        <v>466</v>
      </c>
      <c r="E940" s="18"/>
      <c r="F940" s="13"/>
      <c r="G940" s="67"/>
    </row>
    <row r="941" spans="1:7" ht="15" customHeight="1">
      <c r="A941" s="183"/>
      <c r="B941" s="203"/>
      <c r="C941" s="365"/>
      <c r="D941" s="210" t="s">
        <v>467</v>
      </c>
      <c r="E941" s="18"/>
      <c r="F941" s="13"/>
      <c r="G941" s="67"/>
    </row>
    <row r="942" spans="1:7" ht="15" customHeight="1">
      <c r="A942" s="183"/>
      <c r="B942" s="203"/>
      <c r="C942" s="363" t="s">
        <v>468</v>
      </c>
      <c r="D942" s="208" t="s">
        <v>485</v>
      </c>
      <c r="E942" s="18"/>
      <c r="F942" s="13"/>
      <c r="G942" s="67"/>
    </row>
    <row r="943" spans="1:7" ht="15" customHeight="1">
      <c r="A943" s="183"/>
      <c r="B943" s="203"/>
      <c r="C943" s="364"/>
      <c r="D943" s="211" t="s">
        <v>553</v>
      </c>
      <c r="E943" s="18"/>
      <c r="F943" s="13"/>
      <c r="G943" s="67"/>
    </row>
    <row r="944" spans="1:7" ht="14.1" customHeight="1">
      <c r="A944" s="183"/>
      <c r="B944" s="13"/>
      <c r="C944" s="58"/>
      <c r="D944" s="58"/>
      <c r="E944" s="13"/>
      <c r="F944" s="13"/>
      <c r="G944" s="67"/>
    </row>
    <row r="945" spans="1:7" ht="13.7" customHeight="1">
      <c r="A945" s="183"/>
      <c r="B945" s="13"/>
      <c r="C945" s="372" t="s">
        <v>865</v>
      </c>
      <c r="D945" s="370"/>
      <c r="E945" s="13"/>
      <c r="F945" s="13"/>
      <c r="G945" s="67"/>
    </row>
    <row r="946" spans="1:7" ht="14.1" customHeight="1">
      <c r="A946" s="183"/>
      <c r="B946" s="13"/>
      <c r="C946" s="11"/>
      <c r="D946" s="11"/>
      <c r="E946" s="13"/>
      <c r="F946" s="13"/>
      <c r="G946" s="67"/>
    </row>
    <row r="947" spans="1:7" ht="15.6" customHeight="1">
      <c r="A947" s="183"/>
      <c r="B947" s="203"/>
      <c r="C947" s="204" t="s">
        <v>441</v>
      </c>
      <c r="D947" s="205" t="s">
        <v>866</v>
      </c>
      <c r="E947" s="18"/>
      <c r="F947" s="13"/>
      <c r="G947" s="67"/>
    </row>
    <row r="948" spans="1:7" ht="27.6" customHeight="1">
      <c r="A948" s="183"/>
      <c r="B948" s="203"/>
      <c r="C948" s="206" t="s">
        <v>443</v>
      </c>
      <c r="D948" s="207" t="s">
        <v>867</v>
      </c>
      <c r="E948" s="18"/>
      <c r="F948" s="13"/>
      <c r="G948" s="67"/>
    </row>
    <row r="949" spans="1:7" ht="27.6" customHeight="1">
      <c r="A949" s="183"/>
      <c r="B949" s="203"/>
      <c r="C949" s="206" t="s">
        <v>445</v>
      </c>
      <c r="D949" s="207" t="s">
        <v>868</v>
      </c>
      <c r="E949" s="18"/>
      <c r="F949" s="13"/>
      <c r="G949" s="67"/>
    </row>
    <row r="950" spans="1:7" ht="15" customHeight="1">
      <c r="A950" s="183"/>
      <c r="B950" s="203"/>
      <c r="C950" s="363" t="s">
        <v>447</v>
      </c>
      <c r="D950" s="208" t="s">
        <v>536</v>
      </c>
      <c r="E950" s="18"/>
      <c r="F950" s="13"/>
      <c r="G950" s="67"/>
    </row>
    <row r="951" spans="1:7" ht="14.45" customHeight="1">
      <c r="A951" s="183"/>
      <c r="B951" s="203"/>
      <c r="C951" s="366"/>
      <c r="D951" s="209" t="s">
        <v>869</v>
      </c>
      <c r="E951" s="18"/>
      <c r="F951" s="13"/>
      <c r="G951" s="67"/>
    </row>
    <row r="952" spans="1:7" ht="15" customHeight="1">
      <c r="A952" s="183"/>
      <c r="B952" s="203"/>
      <c r="C952" s="365"/>
      <c r="D952" s="210" t="s">
        <v>870</v>
      </c>
      <c r="E952" s="18"/>
      <c r="F952" s="13"/>
      <c r="G952" s="67"/>
    </row>
    <row r="953" spans="1:7" ht="15" customHeight="1">
      <c r="A953" s="183"/>
      <c r="B953" s="203"/>
      <c r="C953" s="363" t="s">
        <v>451</v>
      </c>
      <c r="D953" s="208" t="s">
        <v>539</v>
      </c>
      <c r="E953" s="18"/>
      <c r="F953" s="13"/>
      <c r="G953" s="67"/>
    </row>
    <row r="954" spans="1:7" ht="15" customHeight="1">
      <c r="A954" s="183"/>
      <c r="B954" s="203"/>
      <c r="C954" s="365"/>
      <c r="D954" s="210" t="s">
        <v>864</v>
      </c>
      <c r="E954" s="18"/>
      <c r="F954" s="13"/>
      <c r="G954" s="67"/>
    </row>
    <row r="955" spans="1:7" ht="15.6" customHeight="1">
      <c r="A955" s="183"/>
      <c r="B955" s="203"/>
      <c r="C955" s="206" t="s">
        <v>454</v>
      </c>
      <c r="D955" s="207" t="s">
        <v>455</v>
      </c>
      <c r="E955" s="18"/>
      <c r="F955" s="13"/>
      <c r="G955" s="67"/>
    </row>
    <row r="956" spans="1:7" ht="15" customHeight="1">
      <c r="A956" s="183"/>
      <c r="B956" s="203"/>
      <c r="C956" s="363" t="s">
        <v>456</v>
      </c>
      <c r="D956" s="208" t="s">
        <v>457</v>
      </c>
      <c r="E956" s="18"/>
      <c r="F956" s="13"/>
      <c r="G956" s="67"/>
    </row>
    <row r="957" spans="1:7" ht="14.45" customHeight="1">
      <c r="A957" s="183"/>
      <c r="B957" s="203"/>
      <c r="C957" s="366"/>
      <c r="D957" s="209" t="s">
        <v>458</v>
      </c>
      <c r="E957" s="18"/>
      <c r="F957" s="13"/>
      <c r="G957" s="67"/>
    </row>
    <row r="958" spans="1:7" ht="15" customHeight="1">
      <c r="A958" s="183"/>
      <c r="B958" s="203"/>
      <c r="C958" s="365"/>
      <c r="D958" s="210" t="s">
        <v>459</v>
      </c>
      <c r="E958" s="18"/>
      <c r="F958" s="13"/>
      <c r="G958" s="67"/>
    </row>
    <row r="959" spans="1:7" ht="15" customHeight="1">
      <c r="A959" s="183"/>
      <c r="B959" s="203"/>
      <c r="C959" s="363" t="s">
        <v>460</v>
      </c>
      <c r="D959" s="208" t="s">
        <v>478</v>
      </c>
      <c r="E959" s="18"/>
      <c r="F959" s="13"/>
      <c r="G959" s="67"/>
    </row>
    <row r="960" spans="1:7" ht="14.45" customHeight="1">
      <c r="A960" s="183"/>
      <c r="B960" s="203"/>
      <c r="C960" s="366"/>
      <c r="D960" s="209" t="s">
        <v>462</v>
      </c>
      <c r="E960" s="18"/>
      <c r="F960" s="13"/>
      <c r="G960" s="67"/>
    </row>
    <row r="961" spans="1:7" ht="15" customHeight="1">
      <c r="A961" s="183"/>
      <c r="B961" s="203"/>
      <c r="C961" s="365"/>
      <c r="D961" s="210" t="s">
        <v>464</v>
      </c>
      <c r="E961" s="18"/>
      <c r="F961" s="13"/>
      <c r="G961" s="67"/>
    </row>
    <row r="962" spans="1:7" ht="15" customHeight="1">
      <c r="A962" s="183"/>
      <c r="B962" s="203"/>
      <c r="C962" s="363" t="s">
        <v>465</v>
      </c>
      <c r="D962" s="208" t="s">
        <v>466</v>
      </c>
      <c r="E962" s="18"/>
      <c r="F962" s="13"/>
      <c r="G962" s="67"/>
    </row>
    <row r="963" spans="1:7" ht="15" customHeight="1">
      <c r="A963" s="183"/>
      <c r="B963" s="203"/>
      <c r="C963" s="365"/>
      <c r="D963" s="210" t="s">
        <v>467</v>
      </c>
      <c r="E963" s="18"/>
      <c r="F963" s="13"/>
      <c r="G963" s="67"/>
    </row>
    <row r="964" spans="1:7" ht="15" customHeight="1">
      <c r="A964" s="183"/>
      <c r="B964" s="203"/>
      <c r="C964" s="363" t="s">
        <v>468</v>
      </c>
      <c r="D964" s="208" t="s">
        <v>485</v>
      </c>
      <c r="E964" s="18"/>
      <c r="F964" s="13"/>
      <c r="G964" s="67"/>
    </row>
    <row r="965" spans="1:7" ht="15" customHeight="1">
      <c r="A965" s="183"/>
      <c r="B965" s="203"/>
      <c r="C965" s="364"/>
      <c r="D965" s="211" t="s">
        <v>553</v>
      </c>
      <c r="E965" s="18"/>
      <c r="F965" s="13"/>
      <c r="G965" s="67"/>
    </row>
    <row r="966" spans="1:7" ht="14.1" customHeight="1">
      <c r="A966" s="183"/>
      <c r="B966" s="13"/>
      <c r="C966" s="58"/>
      <c r="D966" s="58"/>
      <c r="E966" s="13"/>
      <c r="F966" s="13"/>
      <c r="G966" s="67"/>
    </row>
    <row r="967" spans="1:7" ht="13.7" customHeight="1">
      <c r="A967" s="183"/>
      <c r="B967" s="13"/>
      <c r="C967" s="372" t="s">
        <v>871</v>
      </c>
      <c r="D967" s="370"/>
      <c r="E967" s="13"/>
      <c r="F967" s="13"/>
      <c r="G967" s="67"/>
    </row>
    <row r="968" spans="1:7" ht="14.1" customHeight="1">
      <c r="A968" s="183"/>
      <c r="B968" s="13"/>
      <c r="C968" s="11"/>
      <c r="D968" s="11"/>
      <c r="E968" s="13"/>
      <c r="F968" s="13"/>
      <c r="G968" s="67"/>
    </row>
    <row r="969" spans="1:7" ht="15.6" customHeight="1">
      <c r="A969" s="183"/>
      <c r="B969" s="203"/>
      <c r="C969" s="204" t="s">
        <v>441</v>
      </c>
      <c r="D969" s="205" t="s">
        <v>847</v>
      </c>
      <c r="E969" s="18"/>
      <c r="F969" s="13"/>
      <c r="G969" s="67"/>
    </row>
    <row r="970" spans="1:7" ht="27.6" customHeight="1">
      <c r="A970" s="183"/>
      <c r="B970" s="203"/>
      <c r="C970" s="206" t="s">
        <v>443</v>
      </c>
      <c r="D970" s="207" t="s">
        <v>872</v>
      </c>
      <c r="E970" s="18"/>
      <c r="F970" s="13"/>
      <c r="G970" s="67"/>
    </row>
    <row r="971" spans="1:7" ht="15" customHeight="1">
      <c r="A971" s="183"/>
      <c r="B971" s="203"/>
      <c r="C971" s="363" t="s">
        <v>445</v>
      </c>
      <c r="D971" s="208" t="s">
        <v>873</v>
      </c>
      <c r="E971" s="18"/>
      <c r="F971" s="13"/>
      <c r="G971" s="67"/>
    </row>
    <row r="972" spans="1:7" ht="27" customHeight="1">
      <c r="A972" s="183"/>
      <c r="B972" s="203"/>
      <c r="C972" s="365"/>
      <c r="D972" s="210" t="s">
        <v>874</v>
      </c>
      <c r="E972" s="18"/>
      <c r="F972" s="13"/>
      <c r="G972" s="67"/>
    </row>
    <row r="973" spans="1:7" ht="15" customHeight="1">
      <c r="A973" s="183"/>
      <c r="B973" s="203"/>
      <c r="C973" s="363" t="s">
        <v>447</v>
      </c>
      <c r="D973" s="208" t="s">
        <v>536</v>
      </c>
      <c r="E973" s="18"/>
      <c r="F973" s="13"/>
      <c r="G973" s="67"/>
    </row>
    <row r="974" spans="1:7" ht="14.45" customHeight="1">
      <c r="A974" s="183"/>
      <c r="B974" s="203"/>
      <c r="C974" s="366"/>
      <c r="D974" s="209" t="s">
        <v>875</v>
      </c>
      <c r="E974" s="18"/>
      <c r="F974" s="13"/>
      <c r="G974" s="67"/>
    </row>
    <row r="975" spans="1:7" ht="15" customHeight="1">
      <c r="A975" s="183"/>
      <c r="B975" s="203"/>
      <c r="C975" s="365"/>
      <c r="D975" s="210" t="s">
        <v>851</v>
      </c>
      <c r="E975" s="18"/>
      <c r="F975" s="13"/>
      <c r="G975" s="67"/>
    </row>
    <row r="976" spans="1:7" ht="15" customHeight="1">
      <c r="A976" s="183"/>
      <c r="B976" s="203"/>
      <c r="C976" s="363" t="s">
        <v>451</v>
      </c>
      <c r="D976" s="208" t="s">
        <v>539</v>
      </c>
      <c r="E976" s="18"/>
      <c r="F976" s="13"/>
      <c r="G976" s="67"/>
    </row>
    <row r="977" spans="1:7" ht="15" customHeight="1">
      <c r="A977" s="183"/>
      <c r="B977" s="203"/>
      <c r="C977" s="365"/>
      <c r="D977" s="210" t="s">
        <v>540</v>
      </c>
      <c r="E977" s="18"/>
      <c r="F977" s="13"/>
      <c r="G977" s="67"/>
    </row>
    <row r="978" spans="1:7" ht="15.6" customHeight="1">
      <c r="A978" s="183"/>
      <c r="B978" s="203"/>
      <c r="C978" s="206" t="s">
        <v>454</v>
      </c>
      <c r="D978" s="207" t="s">
        <v>455</v>
      </c>
      <c r="E978" s="18"/>
      <c r="F978" s="13"/>
      <c r="G978" s="67"/>
    </row>
    <row r="979" spans="1:7" ht="15" customHeight="1">
      <c r="A979" s="183"/>
      <c r="B979" s="203"/>
      <c r="C979" s="363" t="s">
        <v>456</v>
      </c>
      <c r="D979" s="208" t="s">
        <v>457</v>
      </c>
      <c r="E979" s="18"/>
      <c r="F979" s="13"/>
      <c r="G979" s="67"/>
    </row>
    <row r="980" spans="1:7" ht="14.45" customHeight="1">
      <c r="A980" s="183"/>
      <c r="B980" s="203"/>
      <c r="C980" s="366"/>
      <c r="D980" s="209" t="s">
        <v>458</v>
      </c>
      <c r="E980" s="18"/>
      <c r="F980" s="13"/>
      <c r="G980" s="67"/>
    </row>
    <row r="981" spans="1:7" ht="15" customHeight="1">
      <c r="A981" s="183"/>
      <c r="B981" s="203"/>
      <c r="C981" s="365"/>
      <c r="D981" s="210" t="s">
        <v>459</v>
      </c>
      <c r="E981" s="18"/>
      <c r="F981" s="13"/>
      <c r="G981" s="67"/>
    </row>
    <row r="982" spans="1:7" ht="15" customHeight="1">
      <c r="A982" s="183"/>
      <c r="B982" s="203"/>
      <c r="C982" s="363" t="s">
        <v>460</v>
      </c>
      <c r="D982" s="208" t="s">
        <v>876</v>
      </c>
      <c r="E982" s="18"/>
      <c r="F982" s="13"/>
      <c r="G982" s="67"/>
    </row>
    <row r="983" spans="1:7" ht="15" customHeight="1">
      <c r="A983" s="183"/>
      <c r="B983" s="203"/>
      <c r="C983" s="365"/>
      <c r="D983" s="210" t="s">
        <v>780</v>
      </c>
      <c r="E983" s="18"/>
      <c r="F983" s="13"/>
      <c r="G983" s="67"/>
    </row>
    <row r="984" spans="1:7" ht="15" customHeight="1">
      <c r="A984" s="183"/>
      <c r="B984" s="203"/>
      <c r="C984" s="363" t="s">
        <v>465</v>
      </c>
      <c r="D984" s="208" t="s">
        <v>482</v>
      </c>
      <c r="E984" s="18"/>
      <c r="F984" s="13"/>
      <c r="G984" s="67"/>
    </row>
    <row r="985" spans="1:7" ht="15" customHeight="1">
      <c r="A985" s="183"/>
      <c r="B985" s="203"/>
      <c r="C985" s="365"/>
      <c r="D985" s="210" t="s">
        <v>484</v>
      </c>
      <c r="E985" s="18"/>
      <c r="F985" s="13"/>
      <c r="G985" s="67"/>
    </row>
    <row r="986" spans="1:7" ht="15" customHeight="1">
      <c r="A986" s="183"/>
      <c r="B986" s="203"/>
      <c r="C986" s="363" t="s">
        <v>468</v>
      </c>
      <c r="D986" s="208" t="s">
        <v>522</v>
      </c>
      <c r="E986" s="18"/>
      <c r="F986" s="13"/>
      <c r="G986" s="67"/>
    </row>
    <row r="987" spans="1:7" ht="15" customHeight="1">
      <c r="A987" s="183"/>
      <c r="B987" s="203"/>
      <c r="C987" s="364"/>
      <c r="D987" s="211" t="s">
        <v>623</v>
      </c>
      <c r="E987" s="18"/>
      <c r="F987" s="13"/>
      <c r="G987" s="67"/>
    </row>
    <row r="988" spans="1:7" ht="14.1" customHeight="1">
      <c r="A988" s="183"/>
      <c r="B988" s="13"/>
      <c r="C988" s="58"/>
      <c r="D988" s="58"/>
      <c r="E988" s="13"/>
      <c r="F988" s="13"/>
      <c r="G988" s="67"/>
    </row>
    <row r="989" spans="1:7" ht="13.7" customHeight="1">
      <c r="A989" s="183"/>
      <c r="B989" s="13"/>
      <c r="C989" s="372" t="s">
        <v>877</v>
      </c>
      <c r="D989" s="370"/>
      <c r="E989" s="13"/>
      <c r="F989" s="13"/>
      <c r="G989" s="67"/>
    </row>
    <row r="990" spans="1:7" ht="14.1" customHeight="1">
      <c r="A990" s="183"/>
      <c r="B990" s="13"/>
      <c r="C990" s="11"/>
      <c r="D990" s="11"/>
      <c r="E990" s="13"/>
      <c r="F990" s="13"/>
      <c r="G990" s="67"/>
    </row>
    <row r="991" spans="1:7" ht="15.6" customHeight="1">
      <c r="A991" s="183"/>
      <c r="B991" s="203"/>
      <c r="C991" s="204" t="s">
        <v>441</v>
      </c>
      <c r="D991" s="205" t="s">
        <v>878</v>
      </c>
      <c r="E991" s="18"/>
      <c r="F991" s="13"/>
      <c r="G991" s="67"/>
    </row>
    <row r="992" spans="1:7" ht="27.6" customHeight="1">
      <c r="A992" s="183"/>
      <c r="B992" s="203"/>
      <c r="C992" s="206" t="s">
        <v>443</v>
      </c>
      <c r="D992" s="207" t="s">
        <v>879</v>
      </c>
      <c r="E992" s="18"/>
      <c r="F992" s="13"/>
      <c r="G992" s="67"/>
    </row>
    <row r="993" spans="1:7" ht="15" customHeight="1">
      <c r="A993" s="183"/>
      <c r="B993" s="203"/>
      <c r="C993" s="363" t="s">
        <v>445</v>
      </c>
      <c r="D993" s="208" t="s">
        <v>880</v>
      </c>
      <c r="E993" s="18"/>
      <c r="F993" s="13"/>
      <c r="G993" s="67"/>
    </row>
    <row r="994" spans="1:7" ht="27" customHeight="1">
      <c r="A994" s="183"/>
      <c r="B994" s="203"/>
      <c r="C994" s="365"/>
      <c r="D994" s="210" t="s">
        <v>881</v>
      </c>
      <c r="E994" s="18"/>
      <c r="F994" s="13"/>
      <c r="G994" s="67"/>
    </row>
    <row r="995" spans="1:7" ht="15" customHeight="1">
      <c r="A995" s="183"/>
      <c r="B995" s="203"/>
      <c r="C995" s="363" t="s">
        <v>447</v>
      </c>
      <c r="D995" s="208" t="s">
        <v>536</v>
      </c>
      <c r="E995" s="18"/>
      <c r="F995" s="13"/>
      <c r="G995" s="67"/>
    </row>
    <row r="996" spans="1:7" ht="14.45" customHeight="1">
      <c r="A996" s="183"/>
      <c r="B996" s="203"/>
      <c r="C996" s="366"/>
      <c r="D996" s="209" t="s">
        <v>882</v>
      </c>
      <c r="E996" s="18"/>
      <c r="F996" s="13"/>
      <c r="G996" s="67"/>
    </row>
    <row r="997" spans="1:7" ht="15" customHeight="1">
      <c r="A997" s="183"/>
      <c r="B997" s="203"/>
      <c r="C997" s="365"/>
      <c r="D997" s="210" t="s">
        <v>883</v>
      </c>
      <c r="E997" s="18"/>
      <c r="F997" s="13"/>
      <c r="G997" s="67"/>
    </row>
    <row r="998" spans="1:7" ht="15" customHeight="1">
      <c r="A998" s="183"/>
      <c r="B998" s="203"/>
      <c r="C998" s="363" t="s">
        <v>451</v>
      </c>
      <c r="D998" s="208" t="s">
        <v>539</v>
      </c>
      <c r="E998" s="18"/>
      <c r="F998" s="13"/>
      <c r="G998" s="67"/>
    </row>
    <row r="999" spans="1:7" ht="15" customHeight="1">
      <c r="A999" s="183"/>
      <c r="B999" s="203"/>
      <c r="C999" s="365"/>
      <c r="D999" s="210" t="s">
        <v>647</v>
      </c>
      <c r="E999" s="18"/>
      <c r="F999" s="13"/>
      <c r="G999" s="67"/>
    </row>
    <row r="1000" spans="1:7" ht="15.6" customHeight="1">
      <c r="A1000" s="183"/>
      <c r="B1000" s="203"/>
      <c r="C1000" s="206" t="s">
        <v>454</v>
      </c>
      <c r="D1000" s="207" t="s">
        <v>455</v>
      </c>
      <c r="E1000" s="18"/>
      <c r="F1000" s="13"/>
      <c r="G1000" s="67"/>
    </row>
    <row r="1001" spans="1:7" ht="15" customHeight="1">
      <c r="A1001" s="183"/>
      <c r="B1001" s="203"/>
      <c r="C1001" s="363" t="s">
        <v>456</v>
      </c>
      <c r="D1001" s="208" t="s">
        <v>775</v>
      </c>
      <c r="E1001" s="18"/>
      <c r="F1001" s="13"/>
      <c r="G1001" s="67"/>
    </row>
    <row r="1002" spans="1:7" ht="14.45" customHeight="1">
      <c r="A1002" s="183"/>
      <c r="B1002" s="203"/>
      <c r="C1002" s="366"/>
      <c r="D1002" s="209" t="s">
        <v>884</v>
      </c>
      <c r="E1002" s="18"/>
      <c r="F1002" s="13"/>
      <c r="G1002" s="67"/>
    </row>
    <row r="1003" spans="1:7" ht="15" customHeight="1">
      <c r="A1003" s="183"/>
      <c r="B1003" s="203"/>
      <c r="C1003" s="365"/>
      <c r="D1003" s="210" t="s">
        <v>885</v>
      </c>
      <c r="E1003" s="18"/>
      <c r="F1003" s="13"/>
      <c r="G1003" s="67"/>
    </row>
    <row r="1004" spans="1:7" ht="15" customHeight="1">
      <c r="A1004" s="183"/>
      <c r="B1004" s="203"/>
      <c r="C1004" s="363" t="s">
        <v>460</v>
      </c>
      <c r="D1004" s="208" t="s">
        <v>876</v>
      </c>
      <c r="E1004" s="18"/>
      <c r="F1004" s="13"/>
      <c r="G1004" s="67"/>
    </row>
    <row r="1005" spans="1:7" ht="15" customHeight="1">
      <c r="A1005" s="183"/>
      <c r="B1005" s="203"/>
      <c r="C1005" s="365"/>
      <c r="D1005" s="210" t="s">
        <v>780</v>
      </c>
      <c r="E1005" s="18"/>
      <c r="F1005" s="13"/>
      <c r="G1005" s="67"/>
    </row>
    <row r="1006" spans="1:7" ht="15" customHeight="1">
      <c r="A1006" s="183"/>
      <c r="B1006" s="203"/>
      <c r="C1006" s="363" t="s">
        <v>465</v>
      </c>
      <c r="D1006" s="208" t="s">
        <v>482</v>
      </c>
      <c r="E1006" s="18"/>
      <c r="F1006" s="13"/>
      <c r="G1006" s="67"/>
    </row>
    <row r="1007" spans="1:7" ht="15" customHeight="1">
      <c r="A1007" s="183"/>
      <c r="B1007" s="203"/>
      <c r="C1007" s="365"/>
      <c r="D1007" s="210" t="s">
        <v>484</v>
      </c>
      <c r="E1007" s="18"/>
      <c r="F1007" s="13"/>
      <c r="G1007" s="67"/>
    </row>
    <row r="1008" spans="1:7" ht="15" customHeight="1">
      <c r="A1008" s="183"/>
      <c r="B1008" s="203"/>
      <c r="C1008" s="363" t="s">
        <v>468</v>
      </c>
      <c r="D1008" s="208" t="s">
        <v>522</v>
      </c>
      <c r="E1008" s="18"/>
      <c r="F1008" s="13"/>
      <c r="G1008" s="67"/>
    </row>
    <row r="1009" spans="1:7" ht="15" customHeight="1">
      <c r="A1009" s="183"/>
      <c r="B1009" s="203"/>
      <c r="C1009" s="364"/>
      <c r="D1009" s="211" t="s">
        <v>623</v>
      </c>
      <c r="E1009" s="18"/>
      <c r="F1009" s="13"/>
      <c r="G1009" s="67"/>
    </row>
    <row r="1010" spans="1:7" ht="14.1" customHeight="1">
      <c r="A1010" s="183"/>
      <c r="B1010" s="13"/>
      <c r="C1010" s="58"/>
      <c r="D1010" s="58"/>
      <c r="E1010" s="13"/>
      <c r="F1010" s="13"/>
      <c r="G1010" s="67"/>
    </row>
    <row r="1011" spans="1:7" ht="13.7" customHeight="1">
      <c r="A1011" s="183"/>
      <c r="B1011" s="13"/>
      <c r="C1011" s="372" t="s">
        <v>886</v>
      </c>
      <c r="D1011" s="370"/>
      <c r="E1011" s="13"/>
      <c r="F1011" s="13"/>
      <c r="G1011" s="67"/>
    </row>
    <row r="1012" spans="1:7" ht="14.1" customHeight="1">
      <c r="A1012" s="183"/>
      <c r="B1012" s="13"/>
      <c r="C1012" s="11"/>
      <c r="D1012" s="11"/>
      <c r="E1012" s="13"/>
      <c r="F1012" s="13"/>
      <c r="G1012" s="67"/>
    </row>
    <row r="1013" spans="1:7" ht="15.6" customHeight="1">
      <c r="A1013" s="183"/>
      <c r="B1013" s="203"/>
      <c r="C1013" s="204" t="s">
        <v>441</v>
      </c>
      <c r="D1013" s="205" t="s">
        <v>866</v>
      </c>
      <c r="E1013" s="18"/>
      <c r="F1013" s="13"/>
      <c r="G1013" s="67"/>
    </row>
    <row r="1014" spans="1:7" ht="27.6" customHeight="1">
      <c r="A1014" s="183"/>
      <c r="B1014" s="203"/>
      <c r="C1014" s="206" t="s">
        <v>443</v>
      </c>
      <c r="D1014" s="207" t="s">
        <v>867</v>
      </c>
      <c r="E1014" s="18"/>
      <c r="F1014" s="13"/>
      <c r="G1014" s="67"/>
    </row>
    <row r="1015" spans="1:7" ht="15" customHeight="1">
      <c r="A1015" s="183"/>
      <c r="B1015" s="203"/>
      <c r="C1015" s="363" t="s">
        <v>445</v>
      </c>
      <c r="D1015" s="208" t="s">
        <v>887</v>
      </c>
      <c r="E1015" s="18"/>
      <c r="F1015" s="13"/>
      <c r="G1015" s="67"/>
    </row>
    <row r="1016" spans="1:7" ht="39" customHeight="1">
      <c r="A1016" s="183"/>
      <c r="B1016" s="203"/>
      <c r="C1016" s="365"/>
      <c r="D1016" s="210" t="s">
        <v>888</v>
      </c>
      <c r="E1016" s="18"/>
      <c r="F1016" s="13"/>
      <c r="G1016" s="67"/>
    </row>
    <row r="1017" spans="1:7" ht="15" customHeight="1">
      <c r="A1017" s="183"/>
      <c r="B1017" s="203"/>
      <c r="C1017" s="363" t="s">
        <v>447</v>
      </c>
      <c r="D1017" s="208" t="s">
        <v>536</v>
      </c>
      <c r="E1017" s="18"/>
      <c r="F1017" s="13"/>
      <c r="G1017" s="67"/>
    </row>
    <row r="1018" spans="1:7" ht="26.45" customHeight="1">
      <c r="A1018" s="183"/>
      <c r="B1018" s="203"/>
      <c r="C1018" s="366"/>
      <c r="D1018" s="209" t="s">
        <v>889</v>
      </c>
      <c r="E1018" s="18"/>
      <c r="F1018" s="13"/>
      <c r="G1018" s="67"/>
    </row>
    <row r="1019" spans="1:7" ht="15" customHeight="1">
      <c r="A1019" s="183"/>
      <c r="B1019" s="203"/>
      <c r="C1019" s="365"/>
      <c r="D1019" s="210" t="s">
        <v>890</v>
      </c>
      <c r="E1019" s="18"/>
      <c r="F1019" s="13"/>
      <c r="G1019" s="67"/>
    </row>
    <row r="1020" spans="1:7" ht="15" customHeight="1">
      <c r="A1020" s="183"/>
      <c r="B1020" s="203"/>
      <c r="C1020" s="363" t="s">
        <v>451</v>
      </c>
      <c r="D1020" s="208" t="s">
        <v>539</v>
      </c>
      <c r="E1020" s="18"/>
      <c r="F1020" s="13"/>
      <c r="G1020" s="67"/>
    </row>
    <row r="1021" spans="1:7" ht="15" customHeight="1">
      <c r="A1021" s="183"/>
      <c r="B1021" s="203"/>
      <c r="C1021" s="365"/>
      <c r="D1021" s="210" t="s">
        <v>891</v>
      </c>
      <c r="E1021" s="18"/>
      <c r="F1021" s="13"/>
      <c r="G1021" s="67"/>
    </row>
    <row r="1022" spans="1:7" ht="15.6" customHeight="1">
      <c r="A1022" s="183"/>
      <c r="B1022" s="203"/>
      <c r="C1022" s="206" t="s">
        <v>454</v>
      </c>
      <c r="D1022" s="207" t="s">
        <v>455</v>
      </c>
      <c r="E1022" s="18"/>
      <c r="F1022" s="13"/>
      <c r="G1022" s="67"/>
    </row>
    <row r="1023" spans="1:7" ht="15" customHeight="1">
      <c r="A1023" s="183"/>
      <c r="B1023" s="203"/>
      <c r="C1023" s="363" t="s">
        <v>456</v>
      </c>
      <c r="D1023" s="208" t="s">
        <v>457</v>
      </c>
      <c r="E1023" s="18"/>
      <c r="F1023" s="13"/>
      <c r="G1023" s="67"/>
    </row>
    <row r="1024" spans="1:7" ht="14.45" customHeight="1">
      <c r="A1024" s="183"/>
      <c r="B1024" s="203"/>
      <c r="C1024" s="366"/>
      <c r="D1024" s="209" t="s">
        <v>458</v>
      </c>
      <c r="E1024" s="18"/>
      <c r="F1024" s="13"/>
      <c r="G1024" s="67"/>
    </row>
    <row r="1025" spans="1:7" ht="15" customHeight="1">
      <c r="A1025" s="183"/>
      <c r="B1025" s="203"/>
      <c r="C1025" s="365"/>
      <c r="D1025" s="210" t="s">
        <v>459</v>
      </c>
      <c r="E1025" s="18"/>
      <c r="F1025" s="13"/>
      <c r="G1025" s="67"/>
    </row>
    <row r="1026" spans="1:7" ht="15" customHeight="1">
      <c r="A1026" s="183"/>
      <c r="B1026" s="203"/>
      <c r="C1026" s="363" t="s">
        <v>460</v>
      </c>
      <c r="D1026" s="208" t="s">
        <v>876</v>
      </c>
      <c r="E1026" s="18"/>
      <c r="F1026" s="13"/>
      <c r="G1026" s="67"/>
    </row>
    <row r="1027" spans="1:7" ht="15" customHeight="1">
      <c r="A1027" s="183"/>
      <c r="B1027" s="203"/>
      <c r="C1027" s="365"/>
      <c r="D1027" s="210" t="s">
        <v>780</v>
      </c>
      <c r="E1027" s="18"/>
      <c r="F1027" s="13"/>
      <c r="G1027" s="67"/>
    </row>
    <row r="1028" spans="1:7" ht="15" customHeight="1">
      <c r="A1028" s="183"/>
      <c r="B1028" s="203"/>
      <c r="C1028" s="363" t="s">
        <v>465</v>
      </c>
      <c r="D1028" s="208" t="s">
        <v>482</v>
      </c>
      <c r="E1028" s="18"/>
      <c r="F1028" s="13"/>
      <c r="G1028" s="67"/>
    </row>
    <row r="1029" spans="1:7" ht="15" customHeight="1">
      <c r="A1029" s="183"/>
      <c r="B1029" s="203"/>
      <c r="C1029" s="365"/>
      <c r="D1029" s="210" t="s">
        <v>484</v>
      </c>
      <c r="E1029" s="18"/>
      <c r="F1029" s="13"/>
      <c r="G1029" s="67"/>
    </row>
    <row r="1030" spans="1:7" ht="15" customHeight="1">
      <c r="A1030" s="183"/>
      <c r="B1030" s="203"/>
      <c r="C1030" s="363" t="s">
        <v>468</v>
      </c>
      <c r="D1030" s="208" t="s">
        <v>522</v>
      </c>
      <c r="E1030" s="18"/>
      <c r="F1030" s="13"/>
      <c r="G1030" s="67"/>
    </row>
    <row r="1031" spans="1:7" ht="15" customHeight="1">
      <c r="A1031" s="183"/>
      <c r="B1031" s="203"/>
      <c r="C1031" s="364"/>
      <c r="D1031" s="211" t="s">
        <v>623</v>
      </c>
      <c r="E1031" s="18"/>
      <c r="F1031" s="13"/>
      <c r="G1031" s="67"/>
    </row>
    <row r="1032" spans="1:7" ht="14.1" customHeight="1">
      <c r="A1032" s="183"/>
      <c r="B1032" s="13"/>
      <c r="C1032" s="58"/>
      <c r="D1032" s="58"/>
      <c r="E1032" s="13"/>
      <c r="F1032" s="13"/>
      <c r="G1032" s="67"/>
    </row>
    <row r="1033" spans="1:7" ht="13.7" customHeight="1">
      <c r="A1033" s="183"/>
      <c r="B1033" s="13"/>
      <c r="C1033" s="372" t="s">
        <v>892</v>
      </c>
      <c r="D1033" s="370"/>
      <c r="E1033" s="13"/>
      <c r="F1033" s="13"/>
      <c r="G1033" s="67"/>
    </row>
    <row r="1034" spans="1:7" ht="14.1" customHeight="1">
      <c r="A1034" s="183"/>
      <c r="B1034" s="13"/>
      <c r="C1034" s="11"/>
      <c r="D1034" s="11"/>
      <c r="E1034" s="13"/>
      <c r="F1034" s="13"/>
      <c r="G1034" s="67"/>
    </row>
    <row r="1035" spans="1:7" ht="15.6" customHeight="1">
      <c r="A1035" s="183"/>
      <c r="B1035" s="203"/>
      <c r="C1035" s="204" t="s">
        <v>441</v>
      </c>
      <c r="D1035" s="205" t="s">
        <v>893</v>
      </c>
      <c r="E1035" s="18"/>
      <c r="F1035" s="13"/>
      <c r="G1035" s="67"/>
    </row>
    <row r="1036" spans="1:7" ht="27.6" customHeight="1">
      <c r="A1036" s="183"/>
      <c r="B1036" s="203"/>
      <c r="C1036" s="206" t="s">
        <v>443</v>
      </c>
      <c r="D1036" s="207" t="s">
        <v>894</v>
      </c>
      <c r="E1036" s="18"/>
      <c r="F1036" s="13"/>
      <c r="G1036" s="67"/>
    </row>
    <row r="1037" spans="1:7" ht="27" customHeight="1">
      <c r="A1037" s="183"/>
      <c r="B1037" s="203"/>
      <c r="C1037" s="363" t="s">
        <v>445</v>
      </c>
      <c r="D1037" s="208" t="s">
        <v>895</v>
      </c>
      <c r="E1037" s="18"/>
      <c r="F1037" s="13"/>
      <c r="G1037" s="67"/>
    </row>
    <row r="1038" spans="1:7" ht="27" customHeight="1">
      <c r="A1038" s="183"/>
      <c r="B1038" s="203"/>
      <c r="C1038" s="365"/>
      <c r="D1038" s="210" t="s">
        <v>896</v>
      </c>
      <c r="E1038" s="18"/>
      <c r="F1038" s="13"/>
      <c r="G1038" s="67"/>
    </row>
    <row r="1039" spans="1:7" ht="15" customHeight="1">
      <c r="A1039" s="183"/>
      <c r="B1039" s="203"/>
      <c r="C1039" s="363" t="s">
        <v>447</v>
      </c>
      <c r="D1039" s="208" t="s">
        <v>536</v>
      </c>
      <c r="E1039" s="18"/>
      <c r="F1039" s="13"/>
      <c r="G1039" s="67"/>
    </row>
    <row r="1040" spans="1:7" ht="14.45" customHeight="1">
      <c r="A1040" s="183"/>
      <c r="B1040" s="203"/>
      <c r="C1040" s="366"/>
      <c r="D1040" s="209" t="s">
        <v>897</v>
      </c>
      <c r="E1040" s="18"/>
      <c r="F1040" s="13"/>
      <c r="G1040" s="67"/>
    </row>
    <row r="1041" spans="1:7" ht="15" customHeight="1">
      <c r="A1041" s="183"/>
      <c r="B1041" s="203"/>
      <c r="C1041" s="365"/>
      <c r="D1041" s="210" t="s">
        <v>898</v>
      </c>
      <c r="E1041" s="18"/>
      <c r="F1041" s="13"/>
      <c r="G1041" s="67"/>
    </row>
    <row r="1042" spans="1:7" ht="15" customHeight="1">
      <c r="A1042" s="183"/>
      <c r="B1042" s="203"/>
      <c r="C1042" s="363" t="s">
        <v>451</v>
      </c>
      <c r="D1042" s="208" t="s">
        <v>539</v>
      </c>
      <c r="E1042" s="18"/>
      <c r="F1042" s="13"/>
      <c r="G1042" s="67"/>
    </row>
    <row r="1043" spans="1:7" ht="15" customHeight="1">
      <c r="A1043" s="183"/>
      <c r="B1043" s="203"/>
      <c r="C1043" s="365"/>
      <c r="D1043" s="210" t="s">
        <v>647</v>
      </c>
      <c r="E1043" s="18"/>
      <c r="F1043" s="13"/>
      <c r="G1043" s="67"/>
    </row>
    <row r="1044" spans="1:7" ht="15.6" customHeight="1">
      <c r="A1044" s="183"/>
      <c r="B1044" s="203"/>
      <c r="C1044" s="206" t="s">
        <v>454</v>
      </c>
      <c r="D1044" s="207" t="s">
        <v>455</v>
      </c>
      <c r="E1044" s="18"/>
      <c r="F1044" s="13"/>
      <c r="G1044" s="67"/>
    </row>
    <row r="1045" spans="1:7" ht="15" customHeight="1">
      <c r="A1045" s="183"/>
      <c r="B1045" s="203"/>
      <c r="C1045" s="363" t="s">
        <v>456</v>
      </c>
      <c r="D1045" s="208" t="s">
        <v>457</v>
      </c>
      <c r="E1045" s="18"/>
      <c r="F1045" s="13"/>
      <c r="G1045" s="67"/>
    </row>
    <row r="1046" spans="1:7" ht="14.45" customHeight="1">
      <c r="A1046" s="183"/>
      <c r="B1046" s="203"/>
      <c r="C1046" s="366"/>
      <c r="D1046" s="209" t="s">
        <v>458</v>
      </c>
      <c r="E1046" s="18"/>
      <c r="F1046" s="13"/>
      <c r="G1046" s="67"/>
    </row>
    <row r="1047" spans="1:7" ht="15" customHeight="1">
      <c r="A1047" s="183"/>
      <c r="B1047" s="203"/>
      <c r="C1047" s="365"/>
      <c r="D1047" s="210" t="s">
        <v>459</v>
      </c>
      <c r="E1047" s="18"/>
      <c r="F1047" s="13"/>
      <c r="G1047" s="67"/>
    </row>
    <row r="1048" spans="1:7" ht="15" customHeight="1">
      <c r="A1048" s="183"/>
      <c r="B1048" s="203"/>
      <c r="C1048" s="363" t="s">
        <v>460</v>
      </c>
      <c r="D1048" s="208" t="s">
        <v>876</v>
      </c>
      <c r="E1048" s="18"/>
      <c r="F1048" s="13"/>
      <c r="G1048" s="67"/>
    </row>
    <row r="1049" spans="1:7" ht="15" customHeight="1">
      <c r="A1049" s="183"/>
      <c r="B1049" s="203"/>
      <c r="C1049" s="365"/>
      <c r="D1049" s="210" t="s">
        <v>780</v>
      </c>
      <c r="E1049" s="18"/>
      <c r="F1049" s="13"/>
      <c r="G1049" s="67"/>
    </row>
    <row r="1050" spans="1:7" ht="15" customHeight="1">
      <c r="A1050" s="183"/>
      <c r="B1050" s="203"/>
      <c r="C1050" s="363" t="s">
        <v>465</v>
      </c>
      <c r="D1050" s="208" t="s">
        <v>480</v>
      </c>
      <c r="E1050" s="18"/>
      <c r="F1050" s="13"/>
      <c r="G1050" s="67"/>
    </row>
    <row r="1051" spans="1:7" ht="14.45" customHeight="1">
      <c r="A1051" s="183"/>
      <c r="B1051" s="203"/>
      <c r="C1051" s="366"/>
      <c r="D1051" s="209" t="s">
        <v>482</v>
      </c>
      <c r="E1051" s="18"/>
      <c r="F1051" s="13"/>
      <c r="G1051" s="67"/>
    </row>
    <row r="1052" spans="1:7" ht="15" customHeight="1">
      <c r="A1052" s="183"/>
      <c r="B1052" s="203"/>
      <c r="C1052" s="365"/>
      <c r="D1052" s="210" t="s">
        <v>484</v>
      </c>
      <c r="E1052" s="18"/>
      <c r="F1052" s="13"/>
      <c r="G1052" s="67"/>
    </row>
    <row r="1053" spans="1:7" ht="15" customHeight="1">
      <c r="A1053" s="183"/>
      <c r="B1053" s="203"/>
      <c r="C1053" s="363" t="s">
        <v>468</v>
      </c>
      <c r="D1053" s="208" t="s">
        <v>522</v>
      </c>
      <c r="E1053" s="18"/>
      <c r="F1053" s="13"/>
      <c r="G1053" s="67"/>
    </row>
    <row r="1054" spans="1:7" ht="15" customHeight="1">
      <c r="A1054" s="183"/>
      <c r="B1054" s="203"/>
      <c r="C1054" s="364"/>
      <c r="D1054" s="211" t="s">
        <v>623</v>
      </c>
      <c r="E1054" s="18"/>
      <c r="F1054" s="13"/>
      <c r="G1054" s="67"/>
    </row>
    <row r="1055" spans="1:7" ht="14.1" customHeight="1">
      <c r="A1055" s="183"/>
      <c r="B1055" s="13"/>
      <c r="C1055" s="58"/>
      <c r="D1055" s="58"/>
      <c r="E1055" s="13"/>
      <c r="F1055" s="13"/>
      <c r="G1055" s="67"/>
    </row>
    <row r="1056" spans="1:7" ht="16.7" customHeight="1">
      <c r="A1056" s="183"/>
      <c r="B1056" s="13"/>
      <c r="C1056" s="367" t="s">
        <v>899</v>
      </c>
      <c r="D1056" s="368"/>
      <c r="E1056" s="13"/>
      <c r="F1056" s="13"/>
      <c r="G1056" s="67"/>
    </row>
    <row r="1057" spans="1:7" ht="13.7" customHeight="1">
      <c r="A1057" s="183"/>
      <c r="B1057" s="13"/>
      <c r="C1057" s="12"/>
      <c r="D1057" s="12"/>
      <c r="E1057" s="13"/>
      <c r="F1057" s="13"/>
      <c r="G1057" s="67"/>
    </row>
    <row r="1058" spans="1:7" ht="13.7" customHeight="1">
      <c r="A1058" s="183"/>
      <c r="B1058" s="369" t="s">
        <v>900</v>
      </c>
      <c r="C1058" s="370"/>
      <c r="D1058" s="370"/>
      <c r="E1058" s="371"/>
      <c r="F1058" s="371"/>
      <c r="G1058" s="67"/>
    </row>
    <row r="1059" spans="1:7" ht="14.1" customHeight="1">
      <c r="A1059" s="183"/>
      <c r="B1059" s="13"/>
      <c r="C1059" s="11"/>
      <c r="D1059" s="11"/>
      <c r="E1059" s="13"/>
      <c r="F1059" s="13"/>
      <c r="G1059" s="67"/>
    </row>
    <row r="1060" spans="1:7" ht="15.6" customHeight="1">
      <c r="A1060" s="183"/>
      <c r="B1060" s="203"/>
      <c r="C1060" s="204" t="s">
        <v>441</v>
      </c>
      <c r="D1060" s="205" t="s">
        <v>901</v>
      </c>
      <c r="E1060" s="18"/>
      <c r="F1060" s="13"/>
      <c r="G1060" s="67"/>
    </row>
    <row r="1061" spans="1:7" ht="27.6" customHeight="1">
      <c r="A1061" s="183"/>
      <c r="B1061" s="203"/>
      <c r="C1061" s="206" t="s">
        <v>443</v>
      </c>
      <c r="D1061" s="207" t="s">
        <v>902</v>
      </c>
      <c r="E1061" s="18"/>
      <c r="F1061" s="13"/>
      <c r="G1061" s="67"/>
    </row>
    <row r="1062" spans="1:7" ht="27.6" customHeight="1">
      <c r="A1062" s="183"/>
      <c r="B1062" s="203"/>
      <c r="C1062" s="206" t="s">
        <v>445</v>
      </c>
      <c r="D1062" s="207" t="s">
        <v>903</v>
      </c>
      <c r="E1062" s="18"/>
      <c r="F1062" s="13"/>
      <c r="G1062" s="67"/>
    </row>
    <row r="1063" spans="1:7" ht="15" customHeight="1">
      <c r="A1063" s="183"/>
      <c r="B1063" s="203"/>
      <c r="C1063" s="363" t="s">
        <v>447</v>
      </c>
      <c r="D1063" s="208" t="s">
        <v>536</v>
      </c>
      <c r="E1063" s="18"/>
      <c r="F1063" s="13"/>
      <c r="G1063" s="67"/>
    </row>
    <row r="1064" spans="1:7" ht="14.45" customHeight="1">
      <c r="A1064" s="183"/>
      <c r="B1064" s="203"/>
      <c r="C1064" s="366"/>
      <c r="D1064" s="209" t="s">
        <v>904</v>
      </c>
      <c r="E1064" s="18"/>
      <c r="F1064" s="13"/>
      <c r="G1064" s="67"/>
    </row>
    <row r="1065" spans="1:7" ht="15" customHeight="1">
      <c r="A1065" s="183"/>
      <c r="B1065" s="203"/>
      <c r="C1065" s="365"/>
      <c r="D1065" s="210" t="s">
        <v>905</v>
      </c>
      <c r="E1065" s="18"/>
      <c r="F1065" s="13"/>
      <c r="G1065" s="67"/>
    </row>
    <row r="1066" spans="1:7" ht="15" customHeight="1">
      <c r="A1066" s="183"/>
      <c r="B1066" s="203"/>
      <c r="C1066" s="363" t="s">
        <v>451</v>
      </c>
      <c r="D1066" s="208" t="s">
        <v>539</v>
      </c>
      <c r="E1066" s="18"/>
      <c r="F1066" s="13"/>
      <c r="G1066" s="67"/>
    </row>
    <row r="1067" spans="1:7" ht="15" customHeight="1">
      <c r="A1067" s="183"/>
      <c r="B1067" s="203"/>
      <c r="C1067" s="365"/>
      <c r="D1067" s="210" t="s">
        <v>906</v>
      </c>
      <c r="E1067" s="18"/>
      <c r="F1067" s="13"/>
      <c r="G1067" s="67"/>
    </row>
    <row r="1068" spans="1:7" ht="15.6" customHeight="1">
      <c r="A1068" s="183"/>
      <c r="B1068" s="203"/>
      <c r="C1068" s="206" t="s">
        <v>454</v>
      </c>
      <c r="D1068" s="207" t="s">
        <v>455</v>
      </c>
      <c r="E1068" s="18"/>
      <c r="F1068" s="13"/>
      <c r="G1068" s="67"/>
    </row>
    <row r="1069" spans="1:7" ht="15" customHeight="1">
      <c r="A1069" s="183"/>
      <c r="B1069" s="203"/>
      <c r="C1069" s="363" t="s">
        <v>456</v>
      </c>
      <c r="D1069" s="208" t="s">
        <v>457</v>
      </c>
      <c r="E1069" s="18"/>
      <c r="F1069" s="13"/>
      <c r="G1069" s="67"/>
    </row>
    <row r="1070" spans="1:7" ht="14.45" customHeight="1">
      <c r="A1070" s="183"/>
      <c r="B1070" s="203"/>
      <c r="C1070" s="366"/>
      <c r="D1070" s="209" t="s">
        <v>458</v>
      </c>
      <c r="E1070" s="18"/>
      <c r="F1070" s="13"/>
      <c r="G1070" s="67"/>
    </row>
    <row r="1071" spans="1:7" ht="15" customHeight="1">
      <c r="A1071" s="183"/>
      <c r="B1071" s="203"/>
      <c r="C1071" s="365"/>
      <c r="D1071" s="210" t="s">
        <v>459</v>
      </c>
      <c r="E1071" s="18"/>
      <c r="F1071" s="13"/>
      <c r="G1071" s="67"/>
    </row>
    <row r="1072" spans="1:7" ht="15" customHeight="1">
      <c r="A1072" s="183"/>
      <c r="B1072" s="203"/>
      <c r="C1072" s="363" t="s">
        <v>460</v>
      </c>
      <c r="D1072" s="208" t="s">
        <v>478</v>
      </c>
      <c r="E1072" s="18"/>
      <c r="F1072" s="13"/>
      <c r="G1072" s="67"/>
    </row>
    <row r="1073" spans="1:7" ht="14.45" customHeight="1">
      <c r="A1073" s="183"/>
      <c r="B1073" s="203"/>
      <c r="C1073" s="366"/>
      <c r="D1073" s="209" t="s">
        <v>462</v>
      </c>
      <c r="E1073" s="18"/>
      <c r="F1073" s="13"/>
      <c r="G1073" s="67"/>
    </row>
    <row r="1074" spans="1:7" ht="15" customHeight="1">
      <c r="A1074" s="183"/>
      <c r="B1074" s="203"/>
      <c r="C1074" s="365"/>
      <c r="D1074" s="210" t="s">
        <v>464</v>
      </c>
      <c r="E1074" s="18"/>
      <c r="F1074" s="13"/>
      <c r="G1074" s="67"/>
    </row>
    <row r="1075" spans="1:7" ht="15" customHeight="1">
      <c r="A1075" s="183"/>
      <c r="B1075" s="203"/>
      <c r="C1075" s="363" t="s">
        <v>465</v>
      </c>
      <c r="D1075" s="208" t="s">
        <v>466</v>
      </c>
      <c r="E1075" s="18"/>
      <c r="F1075" s="13"/>
      <c r="G1075" s="67"/>
    </row>
    <row r="1076" spans="1:7" ht="15" customHeight="1">
      <c r="A1076" s="183"/>
      <c r="B1076" s="203"/>
      <c r="C1076" s="365"/>
      <c r="D1076" s="210" t="s">
        <v>467</v>
      </c>
      <c r="E1076" s="18"/>
      <c r="F1076" s="13"/>
      <c r="G1076" s="67"/>
    </row>
    <row r="1077" spans="1:7" ht="15" customHeight="1">
      <c r="A1077" s="183"/>
      <c r="B1077" s="203"/>
      <c r="C1077" s="363" t="s">
        <v>468</v>
      </c>
      <c r="D1077" s="208" t="s">
        <v>485</v>
      </c>
      <c r="E1077" s="18"/>
      <c r="F1077" s="13"/>
      <c r="G1077" s="67"/>
    </row>
    <row r="1078" spans="1:7" ht="15" customHeight="1">
      <c r="A1078" s="183"/>
      <c r="B1078" s="203"/>
      <c r="C1078" s="364"/>
      <c r="D1078" s="211" t="s">
        <v>553</v>
      </c>
      <c r="E1078" s="18"/>
      <c r="F1078" s="13"/>
      <c r="G1078" s="67"/>
    </row>
    <row r="1079" spans="1:7" ht="14.1" customHeight="1">
      <c r="A1079" s="183"/>
      <c r="B1079" s="13"/>
      <c r="C1079" s="58"/>
      <c r="D1079" s="58"/>
      <c r="E1079" s="13"/>
      <c r="F1079" s="13"/>
      <c r="G1079" s="67"/>
    </row>
    <row r="1080" spans="1:7" ht="13.7" customHeight="1">
      <c r="A1080" s="183"/>
      <c r="B1080" s="369" t="s">
        <v>907</v>
      </c>
      <c r="C1080" s="370"/>
      <c r="D1080" s="370"/>
      <c r="E1080" s="371"/>
      <c r="F1080" s="13"/>
      <c r="G1080" s="67"/>
    </row>
    <row r="1081" spans="1:7" ht="14.1" customHeight="1">
      <c r="A1081" s="183"/>
      <c r="B1081" s="13"/>
      <c r="C1081" s="11"/>
      <c r="D1081" s="11"/>
      <c r="E1081" s="13"/>
      <c r="F1081" s="13"/>
      <c r="G1081" s="67"/>
    </row>
    <row r="1082" spans="1:7" ht="15.6" customHeight="1">
      <c r="A1082" s="183"/>
      <c r="B1082" s="203"/>
      <c r="C1082" s="204" t="s">
        <v>441</v>
      </c>
      <c r="D1082" s="205" t="s">
        <v>908</v>
      </c>
      <c r="E1082" s="18"/>
      <c r="F1082" s="13"/>
      <c r="G1082" s="67"/>
    </row>
    <row r="1083" spans="1:7" ht="15.6" customHeight="1">
      <c r="A1083" s="183"/>
      <c r="B1083" s="203"/>
      <c r="C1083" s="206" t="s">
        <v>443</v>
      </c>
      <c r="D1083" s="207" t="s">
        <v>909</v>
      </c>
      <c r="E1083" s="18"/>
      <c r="F1083" s="13"/>
      <c r="G1083" s="67"/>
    </row>
    <row r="1084" spans="1:7" ht="27.6" customHeight="1">
      <c r="A1084" s="183"/>
      <c r="B1084" s="203"/>
      <c r="C1084" s="206" t="s">
        <v>445</v>
      </c>
      <c r="D1084" s="207" t="s">
        <v>910</v>
      </c>
      <c r="E1084" s="18"/>
      <c r="F1084" s="13"/>
      <c r="G1084" s="67"/>
    </row>
    <row r="1085" spans="1:7" ht="27.6" customHeight="1">
      <c r="A1085" s="183"/>
      <c r="B1085" s="203"/>
      <c r="C1085" s="206" t="s">
        <v>447</v>
      </c>
      <c r="D1085" s="207" t="s">
        <v>911</v>
      </c>
      <c r="E1085" s="18"/>
      <c r="F1085" s="13"/>
      <c r="G1085" s="67"/>
    </row>
    <row r="1086" spans="1:7" ht="15" customHeight="1">
      <c r="A1086" s="183"/>
      <c r="B1086" s="203"/>
      <c r="C1086" s="363" t="s">
        <v>451</v>
      </c>
      <c r="D1086" s="208" t="s">
        <v>912</v>
      </c>
      <c r="E1086" s="18"/>
      <c r="F1086" s="13"/>
      <c r="G1086" s="67"/>
    </row>
    <row r="1087" spans="1:7" ht="15" customHeight="1">
      <c r="A1087" s="183"/>
      <c r="B1087" s="203"/>
      <c r="C1087" s="365"/>
      <c r="D1087" s="210" t="s">
        <v>913</v>
      </c>
      <c r="E1087" s="18"/>
      <c r="F1087" s="13"/>
      <c r="G1087" s="67"/>
    </row>
    <row r="1088" spans="1:7" ht="15.6" customHeight="1">
      <c r="A1088" s="183"/>
      <c r="B1088" s="203"/>
      <c r="C1088" s="206" t="s">
        <v>454</v>
      </c>
      <c r="D1088" s="207" t="s">
        <v>518</v>
      </c>
      <c r="E1088" s="18"/>
      <c r="F1088" s="13"/>
      <c r="G1088" s="67"/>
    </row>
    <row r="1089" spans="1:7" ht="15.6" customHeight="1">
      <c r="A1089" s="183"/>
      <c r="B1089" s="203"/>
      <c r="C1089" s="206" t="s">
        <v>456</v>
      </c>
      <c r="D1089" s="207" t="s">
        <v>520</v>
      </c>
      <c r="E1089" s="18"/>
      <c r="F1089" s="13"/>
      <c r="G1089" s="67"/>
    </row>
    <row r="1090" spans="1:7" ht="15" customHeight="1">
      <c r="A1090" s="183"/>
      <c r="B1090" s="203"/>
      <c r="C1090" s="363" t="s">
        <v>460</v>
      </c>
      <c r="D1090" s="208" t="s">
        <v>780</v>
      </c>
      <c r="E1090" s="18"/>
      <c r="F1090" s="13"/>
      <c r="G1090" s="67"/>
    </row>
    <row r="1091" spans="1:7" ht="15" customHeight="1">
      <c r="A1091" s="183"/>
      <c r="B1091" s="203"/>
      <c r="C1091" s="365"/>
      <c r="D1091" s="210" t="s">
        <v>914</v>
      </c>
      <c r="E1091" s="18"/>
      <c r="F1091" s="13"/>
      <c r="G1091" s="67"/>
    </row>
    <row r="1092" spans="1:7" ht="15" customHeight="1">
      <c r="A1092" s="183"/>
      <c r="B1092" s="203"/>
      <c r="C1092" s="363" t="s">
        <v>465</v>
      </c>
      <c r="D1092" s="208" t="s">
        <v>480</v>
      </c>
      <c r="E1092" s="18"/>
      <c r="F1092" s="13"/>
      <c r="G1092" s="67"/>
    </row>
    <row r="1093" spans="1:7" ht="14.45" customHeight="1">
      <c r="A1093" s="183"/>
      <c r="B1093" s="203"/>
      <c r="C1093" s="366"/>
      <c r="D1093" s="209" t="s">
        <v>482</v>
      </c>
      <c r="E1093" s="18"/>
      <c r="F1093" s="13"/>
      <c r="G1093" s="67"/>
    </row>
    <row r="1094" spans="1:7" ht="15" customHeight="1">
      <c r="A1094" s="183"/>
      <c r="B1094" s="203"/>
      <c r="C1094" s="365"/>
      <c r="D1094" s="210" t="s">
        <v>484</v>
      </c>
      <c r="E1094" s="18"/>
      <c r="F1094" s="13"/>
      <c r="G1094" s="67"/>
    </row>
    <row r="1095" spans="1:7" ht="15" customHeight="1">
      <c r="A1095" s="183"/>
      <c r="B1095" s="203"/>
      <c r="C1095" s="363" t="s">
        <v>468</v>
      </c>
      <c r="D1095" s="208" t="s">
        <v>522</v>
      </c>
      <c r="E1095" s="18"/>
      <c r="F1095" s="13"/>
      <c r="G1095" s="67"/>
    </row>
    <row r="1096" spans="1:7" ht="15" customHeight="1">
      <c r="A1096" s="183"/>
      <c r="B1096" s="203"/>
      <c r="C1096" s="364"/>
      <c r="D1096" s="211" t="s">
        <v>623</v>
      </c>
      <c r="E1096" s="18"/>
      <c r="F1096" s="13"/>
      <c r="G1096" s="67"/>
    </row>
    <row r="1097" spans="1:7" ht="14.1" customHeight="1">
      <c r="A1097" s="183"/>
      <c r="B1097" s="13"/>
      <c r="C1097" s="58"/>
      <c r="D1097" s="58"/>
      <c r="E1097" s="13"/>
      <c r="F1097" s="13"/>
      <c r="G1097" s="67"/>
    </row>
    <row r="1098" spans="1:7" ht="13.7" customHeight="1">
      <c r="A1098" s="183"/>
      <c r="B1098" s="369" t="s">
        <v>915</v>
      </c>
      <c r="C1098" s="370"/>
      <c r="D1098" s="370"/>
      <c r="E1098" s="371"/>
      <c r="F1098" s="13"/>
      <c r="G1098" s="67"/>
    </row>
    <row r="1099" spans="1:7" ht="14.1" customHeight="1">
      <c r="A1099" s="183"/>
      <c r="B1099" s="13"/>
      <c r="C1099" s="11"/>
      <c r="D1099" s="11"/>
      <c r="E1099" s="13"/>
      <c r="F1099" s="13"/>
      <c r="G1099" s="67"/>
    </row>
    <row r="1100" spans="1:7" ht="15.6" customHeight="1">
      <c r="A1100" s="183"/>
      <c r="B1100" s="203"/>
      <c r="C1100" s="204" t="s">
        <v>441</v>
      </c>
      <c r="D1100" s="205" t="s">
        <v>916</v>
      </c>
      <c r="E1100" s="18"/>
      <c r="F1100" s="13"/>
      <c r="G1100" s="67"/>
    </row>
    <row r="1101" spans="1:7" ht="27.6" customHeight="1">
      <c r="A1101" s="183"/>
      <c r="B1101" s="203"/>
      <c r="C1101" s="206" t="s">
        <v>443</v>
      </c>
      <c r="D1101" s="207" t="s">
        <v>917</v>
      </c>
      <c r="E1101" s="18"/>
      <c r="F1101" s="13"/>
      <c r="G1101" s="67"/>
    </row>
    <row r="1102" spans="1:7" ht="27.6" customHeight="1">
      <c r="A1102" s="183"/>
      <c r="B1102" s="203"/>
      <c r="C1102" s="206" t="s">
        <v>445</v>
      </c>
      <c r="D1102" s="207" t="s">
        <v>918</v>
      </c>
      <c r="E1102" s="18"/>
      <c r="F1102" s="13"/>
      <c r="G1102" s="67"/>
    </row>
    <row r="1103" spans="1:7" ht="27.6" customHeight="1">
      <c r="A1103" s="183"/>
      <c r="B1103" s="203"/>
      <c r="C1103" s="206" t="s">
        <v>447</v>
      </c>
      <c r="D1103" s="207" t="s">
        <v>919</v>
      </c>
      <c r="E1103" s="18"/>
      <c r="F1103" s="13"/>
      <c r="G1103" s="67"/>
    </row>
    <row r="1104" spans="1:7" ht="15" customHeight="1">
      <c r="A1104" s="183"/>
      <c r="B1104" s="203"/>
      <c r="C1104" s="363" t="s">
        <v>451</v>
      </c>
      <c r="D1104" s="208" t="s">
        <v>912</v>
      </c>
      <c r="E1104" s="18"/>
      <c r="F1104" s="13"/>
      <c r="G1104" s="67"/>
    </row>
    <row r="1105" spans="1:7" ht="15" customHeight="1">
      <c r="A1105" s="183"/>
      <c r="B1105" s="203"/>
      <c r="C1105" s="365"/>
      <c r="D1105" s="210" t="s">
        <v>913</v>
      </c>
      <c r="E1105" s="18"/>
      <c r="F1105" s="13"/>
      <c r="G1105" s="67"/>
    </row>
    <row r="1106" spans="1:7" ht="15.6" customHeight="1">
      <c r="A1106" s="183"/>
      <c r="B1106" s="203"/>
      <c r="C1106" s="206" t="s">
        <v>454</v>
      </c>
      <c r="D1106" s="207" t="s">
        <v>823</v>
      </c>
      <c r="E1106" s="18"/>
      <c r="F1106" s="13"/>
      <c r="G1106" s="67"/>
    </row>
    <row r="1107" spans="1:7" ht="15.6" customHeight="1">
      <c r="A1107" s="183"/>
      <c r="B1107" s="203"/>
      <c r="C1107" s="206" t="s">
        <v>456</v>
      </c>
      <c r="D1107" s="207" t="s">
        <v>520</v>
      </c>
      <c r="E1107" s="18"/>
      <c r="F1107" s="13"/>
      <c r="G1107" s="67"/>
    </row>
    <row r="1108" spans="1:7" ht="15" customHeight="1">
      <c r="A1108" s="183"/>
      <c r="B1108" s="203"/>
      <c r="C1108" s="363" t="s">
        <v>460</v>
      </c>
      <c r="D1108" s="208" t="s">
        <v>780</v>
      </c>
      <c r="E1108" s="18"/>
      <c r="F1108" s="13"/>
      <c r="G1108" s="67"/>
    </row>
    <row r="1109" spans="1:7" ht="15" customHeight="1">
      <c r="A1109" s="183"/>
      <c r="B1109" s="203"/>
      <c r="C1109" s="365"/>
      <c r="D1109" s="210" t="s">
        <v>914</v>
      </c>
      <c r="E1109" s="18"/>
      <c r="F1109" s="13"/>
      <c r="G1109" s="67"/>
    </row>
    <row r="1110" spans="1:7" ht="15" customHeight="1">
      <c r="A1110" s="183"/>
      <c r="B1110" s="203"/>
      <c r="C1110" s="363" t="s">
        <v>465</v>
      </c>
      <c r="D1110" s="208" t="s">
        <v>480</v>
      </c>
      <c r="E1110" s="18"/>
      <c r="F1110" s="13"/>
      <c r="G1110" s="67"/>
    </row>
    <row r="1111" spans="1:7" ht="14.45" customHeight="1">
      <c r="A1111" s="183"/>
      <c r="B1111" s="203"/>
      <c r="C1111" s="366"/>
      <c r="D1111" s="209" t="s">
        <v>482</v>
      </c>
      <c r="E1111" s="18"/>
      <c r="F1111" s="13"/>
      <c r="G1111" s="67"/>
    </row>
    <row r="1112" spans="1:7" ht="15" customHeight="1">
      <c r="A1112" s="183"/>
      <c r="B1112" s="203"/>
      <c r="C1112" s="365"/>
      <c r="D1112" s="210" t="s">
        <v>484</v>
      </c>
      <c r="E1112" s="18"/>
      <c r="F1112" s="13"/>
      <c r="G1112" s="67"/>
    </row>
    <row r="1113" spans="1:7" ht="15" customHeight="1">
      <c r="A1113" s="183"/>
      <c r="B1113" s="203"/>
      <c r="C1113" s="363" t="s">
        <v>468</v>
      </c>
      <c r="D1113" s="208" t="s">
        <v>522</v>
      </c>
      <c r="E1113" s="18"/>
      <c r="F1113" s="13"/>
      <c r="G1113" s="67"/>
    </row>
    <row r="1114" spans="1:7" ht="15" customHeight="1">
      <c r="A1114" s="183"/>
      <c r="B1114" s="203"/>
      <c r="C1114" s="364"/>
      <c r="D1114" s="211" t="s">
        <v>623</v>
      </c>
      <c r="E1114" s="18"/>
      <c r="F1114" s="13"/>
      <c r="G1114" s="67"/>
    </row>
    <row r="1115" spans="1:7" ht="14.1" customHeight="1">
      <c r="A1115" s="183"/>
      <c r="B1115" s="13"/>
      <c r="C1115" s="58"/>
      <c r="D1115" s="58"/>
      <c r="E1115" s="13"/>
      <c r="F1115" s="13"/>
      <c r="G1115" s="67"/>
    </row>
    <row r="1116" spans="1:7" ht="13.7" customHeight="1">
      <c r="A1116" s="183"/>
      <c r="B1116" s="369" t="s">
        <v>920</v>
      </c>
      <c r="C1116" s="370"/>
      <c r="D1116" s="370"/>
      <c r="E1116" s="371"/>
      <c r="F1116" s="371"/>
      <c r="G1116" s="67"/>
    </row>
    <row r="1117" spans="1:7" ht="14.1" customHeight="1">
      <c r="A1117" s="183"/>
      <c r="B1117" s="13"/>
      <c r="C1117" s="11"/>
      <c r="D1117" s="11"/>
      <c r="E1117" s="13"/>
      <c r="F1117" s="13"/>
      <c r="G1117" s="67"/>
    </row>
    <row r="1118" spans="1:7" ht="15.6" customHeight="1">
      <c r="A1118" s="183"/>
      <c r="B1118" s="203"/>
      <c r="C1118" s="204" t="s">
        <v>441</v>
      </c>
      <c r="D1118" s="205" t="s">
        <v>921</v>
      </c>
      <c r="E1118" s="18"/>
      <c r="F1118" s="13"/>
      <c r="G1118" s="67"/>
    </row>
    <row r="1119" spans="1:7" ht="27.6" customHeight="1">
      <c r="A1119" s="183"/>
      <c r="B1119" s="203"/>
      <c r="C1119" s="206" t="s">
        <v>443</v>
      </c>
      <c r="D1119" s="207" t="s">
        <v>922</v>
      </c>
      <c r="E1119" s="18"/>
      <c r="F1119" s="13"/>
      <c r="G1119" s="67"/>
    </row>
    <row r="1120" spans="1:7" ht="15" customHeight="1">
      <c r="A1120" s="183"/>
      <c r="B1120" s="203"/>
      <c r="C1120" s="363" t="s">
        <v>445</v>
      </c>
      <c r="D1120" s="208" t="s">
        <v>923</v>
      </c>
      <c r="E1120" s="18"/>
      <c r="F1120" s="13"/>
      <c r="G1120" s="67"/>
    </row>
    <row r="1121" spans="1:7" ht="27" customHeight="1">
      <c r="A1121" s="183"/>
      <c r="B1121" s="203"/>
      <c r="C1121" s="365"/>
      <c r="D1121" s="210" t="s">
        <v>924</v>
      </c>
      <c r="E1121" s="18"/>
      <c r="F1121" s="13"/>
      <c r="G1121" s="67"/>
    </row>
    <row r="1122" spans="1:7" ht="15" customHeight="1">
      <c r="A1122" s="183"/>
      <c r="B1122" s="203"/>
      <c r="C1122" s="363" t="s">
        <v>447</v>
      </c>
      <c r="D1122" s="208" t="s">
        <v>536</v>
      </c>
      <c r="E1122" s="18"/>
      <c r="F1122" s="13"/>
      <c r="G1122" s="67"/>
    </row>
    <row r="1123" spans="1:7" ht="26.45" customHeight="1">
      <c r="A1123" s="183"/>
      <c r="B1123" s="203"/>
      <c r="C1123" s="366"/>
      <c r="D1123" s="209" t="s">
        <v>925</v>
      </c>
      <c r="E1123" s="18"/>
      <c r="F1123" s="13"/>
      <c r="G1123" s="67"/>
    </row>
    <row r="1124" spans="1:7" ht="15" customHeight="1">
      <c r="A1124" s="183"/>
      <c r="B1124" s="203"/>
      <c r="C1124" s="365"/>
      <c r="D1124" s="210" t="s">
        <v>926</v>
      </c>
      <c r="E1124" s="18"/>
      <c r="F1124" s="13"/>
      <c r="G1124" s="67"/>
    </row>
    <row r="1125" spans="1:7" ht="15" customHeight="1">
      <c r="A1125" s="183"/>
      <c r="B1125" s="203"/>
      <c r="C1125" s="363" t="s">
        <v>451</v>
      </c>
      <c r="D1125" s="208" t="s">
        <v>927</v>
      </c>
      <c r="E1125" s="18"/>
      <c r="F1125" s="13"/>
      <c r="G1125" s="67"/>
    </row>
    <row r="1126" spans="1:7" ht="15" customHeight="1">
      <c r="A1126" s="183"/>
      <c r="B1126" s="203"/>
      <c r="C1126" s="365"/>
      <c r="D1126" s="210" t="s">
        <v>647</v>
      </c>
      <c r="E1126" s="18"/>
      <c r="F1126" s="13"/>
      <c r="G1126" s="67"/>
    </row>
    <row r="1127" spans="1:7" ht="15.6" customHeight="1">
      <c r="A1127" s="183"/>
      <c r="B1127" s="203"/>
      <c r="C1127" s="206" t="s">
        <v>454</v>
      </c>
      <c r="D1127" s="207" t="s">
        <v>455</v>
      </c>
      <c r="E1127" s="18"/>
      <c r="F1127" s="13"/>
      <c r="G1127" s="67"/>
    </row>
    <row r="1128" spans="1:7" ht="15" customHeight="1">
      <c r="A1128" s="183"/>
      <c r="B1128" s="203"/>
      <c r="C1128" s="363" t="s">
        <v>456</v>
      </c>
      <c r="D1128" s="208" t="s">
        <v>458</v>
      </c>
      <c r="E1128" s="18"/>
      <c r="F1128" s="13"/>
      <c r="G1128" s="67"/>
    </row>
    <row r="1129" spans="1:7" ht="14.45" customHeight="1">
      <c r="A1129" s="183"/>
      <c r="B1129" s="203"/>
      <c r="C1129" s="366"/>
      <c r="D1129" s="209" t="s">
        <v>459</v>
      </c>
      <c r="E1129" s="18"/>
      <c r="F1129" s="13"/>
      <c r="G1129" s="67"/>
    </row>
    <row r="1130" spans="1:7" ht="15" customHeight="1">
      <c r="A1130" s="183"/>
      <c r="B1130" s="203"/>
      <c r="C1130" s="365"/>
      <c r="D1130" s="210" t="s">
        <v>457</v>
      </c>
      <c r="E1130" s="18"/>
      <c r="F1130" s="13"/>
      <c r="G1130" s="67"/>
    </row>
    <row r="1131" spans="1:7" ht="15" customHeight="1">
      <c r="A1131" s="183"/>
      <c r="B1131" s="203"/>
      <c r="C1131" s="363" t="s">
        <v>460</v>
      </c>
      <c r="D1131" s="208" t="s">
        <v>780</v>
      </c>
      <c r="E1131" s="18"/>
      <c r="F1131" s="13"/>
      <c r="G1131" s="67"/>
    </row>
    <row r="1132" spans="1:7" ht="15" customHeight="1">
      <c r="A1132" s="183"/>
      <c r="B1132" s="203"/>
      <c r="C1132" s="365"/>
      <c r="D1132" s="210" t="s">
        <v>914</v>
      </c>
      <c r="E1132" s="18"/>
      <c r="F1132" s="13"/>
      <c r="G1132" s="67"/>
    </row>
    <row r="1133" spans="1:7" ht="15" customHeight="1">
      <c r="A1133" s="183"/>
      <c r="B1133" s="203"/>
      <c r="C1133" s="363" t="s">
        <v>465</v>
      </c>
      <c r="D1133" s="208" t="s">
        <v>480</v>
      </c>
      <c r="E1133" s="18"/>
      <c r="F1133" s="13"/>
      <c r="G1133" s="67"/>
    </row>
    <row r="1134" spans="1:7" ht="14.45" customHeight="1">
      <c r="A1134" s="183"/>
      <c r="B1134" s="203"/>
      <c r="C1134" s="366"/>
      <c r="D1134" s="209" t="s">
        <v>482</v>
      </c>
      <c r="E1134" s="18"/>
      <c r="F1134" s="13"/>
      <c r="G1134" s="67"/>
    </row>
    <row r="1135" spans="1:7" ht="15" customHeight="1">
      <c r="A1135" s="183"/>
      <c r="B1135" s="203"/>
      <c r="C1135" s="365"/>
      <c r="D1135" s="210" t="s">
        <v>484</v>
      </c>
      <c r="E1135" s="18"/>
      <c r="F1135" s="13"/>
      <c r="G1135" s="67"/>
    </row>
    <row r="1136" spans="1:7" ht="15" customHeight="1">
      <c r="A1136" s="183"/>
      <c r="B1136" s="203"/>
      <c r="C1136" s="363" t="s">
        <v>468</v>
      </c>
      <c r="D1136" s="208" t="s">
        <v>522</v>
      </c>
      <c r="E1136" s="18"/>
      <c r="F1136" s="13"/>
      <c r="G1136" s="67"/>
    </row>
    <row r="1137" spans="1:7" ht="15" customHeight="1">
      <c r="A1137" s="183"/>
      <c r="B1137" s="203"/>
      <c r="C1137" s="364"/>
      <c r="D1137" s="211" t="s">
        <v>928</v>
      </c>
      <c r="E1137" s="18"/>
      <c r="F1137" s="13"/>
      <c r="G1137" s="67"/>
    </row>
    <row r="1138" spans="1:7" ht="14.1" customHeight="1">
      <c r="A1138" s="183"/>
      <c r="B1138" s="13"/>
      <c r="C1138" s="58"/>
      <c r="D1138" s="58"/>
      <c r="E1138" s="13"/>
      <c r="F1138" s="13"/>
      <c r="G1138" s="67"/>
    </row>
    <row r="1139" spans="1:7" ht="13.7" customHeight="1">
      <c r="A1139" s="183"/>
      <c r="B1139" s="369" t="s">
        <v>929</v>
      </c>
      <c r="C1139" s="370"/>
      <c r="D1139" s="370"/>
      <c r="E1139" s="371"/>
      <c r="F1139" s="371"/>
      <c r="G1139" s="67"/>
    </row>
    <row r="1140" spans="1:7" ht="14.1" customHeight="1">
      <c r="A1140" s="183"/>
      <c r="B1140" s="13"/>
      <c r="C1140" s="11"/>
      <c r="D1140" s="11"/>
      <c r="E1140" s="13"/>
      <c r="F1140" s="13"/>
      <c r="G1140" s="67"/>
    </row>
    <row r="1141" spans="1:7" ht="15.6" customHeight="1">
      <c r="A1141" s="183"/>
      <c r="B1141" s="203"/>
      <c r="C1141" s="204" t="s">
        <v>441</v>
      </c>
      <c r="D1141" s="205" t="s">
        <v>930</v>
      </c>
      <c r="E1141" s="18"/>
      <c r="F1141" s="13"/>
      <c r="G1141" s="67"/>
    </row>
    <row r="1142" spans="1:7" ht="27.6" customHeight="1">
      <c r="A1142" s="183"/>
      <c r="B1142" s="203"/>
      <c r="C1142" s="206" t="s">
        <v>443</v>
      </c>
      <c r="D1142" s="207" t="s">
        <v>931</v>
      </c>
      <c r="E1142" s="18"/>
      <c r="F1142" s="13"/>
      <c r="G1142" s="67"/>
    </row>
    <row r="1143" spans="1:7" ht="15" customHeight="1">
      <c r="A1143" s="183"/>
      <c r="B1143" s="203"/>
      <c r="C1143" s="363" t="s">
        <v>445</v>
      </c>
      <c r="D1143" s="208" t="s">
        <v>932</v>
      </c>
      <c r="E1143" s="18"/>
      <c r="F1143" s="13"/>
      <c r="G1143" s="67"/>
    </row>
    <row r="1144" spans="1:7" ht="27" customHeight="1">
      <c r="A1144" s="183"/>
      <c r="B1144" s="203"/>
      <c r="C1144" s="365"/>
      <c r="D1144" s="210" t="s">
        <v>933</v>
      </c>
      <c r="E1144" s="18"/>
      <c r="F1144" s="13"/>
      <c r="G1144" s="67"/>
    </row>
    <row r="1145" spans="1:7" ht="15" customHeight="1">
      <c r="A1145" s="183"/>
      <c r="B1145" s="203"/>
      <c r="C1145" s="363" t="s">
        <v>447</v>
      </c>
      <c r="D1145" s="208" t="s">
        <v>536</v>
      </c>
      <c r="E1145" s="18"/>
      <c r="F1145" s="13"/>
      <c r="G1145" s="67"/>
    </row>
    <row r="1146" spans="1:7" ht="14.45" customHeight="1">
      <c r="A1146" s="183"/>
      <c r="B1146" s="203"/>
      <c r="C1146" s="366"/>
      <c r="D1146" s="209" t="s">
        <v>934</v>
      </c>
      <c r="E1146" s="18"/>
      <c r="F1146" s="13"/>
      <c r="G1146" s="67"/>
    </row>
    <row r="1147" spans="1:7" ht="15" customHeight="1">
      <c r="A1147" s="183"/>
      <c r="B1147" s="203"/>
      <c r="C1147" s="365"/>
      <c r="D1147" s="210" t="s">
        <v>905</v>
      </c>
      <c r="E1147" s="18"/>
      <c r="F1147" s="13"/>
      <c r="G1147" s="67"/>
    </row>
    <row r="1148" spans="1:7" ht="15" customHeight="1">
      <c r="A1148" s="183"/>
      <c r="B1148" s="203"/>
      <c r="C1148" s="363" t="s">
        <v>451</v>
      </c>
      <c r="D1148" s="208" t="s">
        <v>539</v>
      </c>
      <c r="E1148" s="18"/>
      <c r="F1148" s="13"/>
      <c r="G1148" s="67"/>
    </row>
    <row r="1149" spans="1:7" ht="15" customHeight="1">
      <c r="A1149" s="183"/>
      <c r="B1149" s="203"/>
      <c r="C1149" s="365"/>
      <c r="D1149" s="210" t="s">
        <v>647</v>
      </c>
      <c r="E1149" s="18"/>
      <c r="F1149" s="13"/>
      <c r="G1149" s="67"/>
    </row>
    <row r="1150" spans="1:7" ht="15.6" customHeight="1">
      <c r="A1150" s="183"/>
      <c r="B1150" s="203"/>
      <c r="C1150" s="206" t="s">
        <v>454</v>
      </c>
      <c r="D1150" s="207" t="s">
        <v>455</v>
      </c>
      <c r="E1150" s="18"/>
      <c r="F1150" s="13"/>
      <c r="G1150" s="67"/>
    </row>
    <row r="1151" spans="1:7" ht="15" customHeight="1">
      <c r="A1151" s="183"/>
      <c r="B1151" s="203"/>
      <c r="C1151" s="363" t="s">
        <v>456</v>
      </c>
      <c r="D1151" s="208" t="s">
        <v>458</v>
      </c>
      <c r="E1151" s="18"/>
      <c r="F1151" s="13"/>
      <c r="G1151" s="67"/>
    </row>
    <row r="1152" spans="1:7" ht="14.45" customHeight="1">
      <c r="A1152" s="183"/>
      <c r="B1152" s="203"/>
      <c r="C1152" s="366"/>
      <c r="D1152" s="209" t="s">
        <v>459</v>
      </c>
      <c r="E1152" s="18"/>
      <c r="F1152" s="13"/>
      <c r="G1152" s="67"/>
    </row>
    <row r="1153" spans="1:7" ht="15" customHeight="1">
      <c r="A1153" s="183"/>
      <c r="B1153" s="203"/>
      <c r="C1153" s="365"/>
      <c r="D1153" s="210" t="s">
        <v>457</v>
      </c>
      <c r="E1153" s="18"/>
      <c r="F1153" s="13"/>
      <c r="G1153" s="67"/>
    </row>
    <row r="1154" spans="1:7" ht="15" customHeight="1">
      <c r="A1154" s="183"/>
      <c r="B1154" s="203"/>
      <c r="C1154" s="363" t="s">
        <v>460</v>
      </c>
      <c r="D1154" s="208" t="s">
        <v>935</v>
      </c>
      <c r="E1154" s="18"/>
      <c r="F1154" s="13"/>
      <c r="G1154" s="67"/>
    </row>
    <row r="1155" spans="1:7" ht="14.45" customHeight="1">
      <c r="A1155" s="183"/>
      <c r="B1155" s="203"/>
      <c r="C1155" s="366"/>
      <c r="D1155" s="209" t="s">
        <v>780</v>
      </c>
      <c r="E1155" s="18"/>
      <c r="F1155" s="13"/>
      <c r="G1155" s="67"/>
    </row>
    <row r="1156" spans="1:7" ht="15" customHeight="1">
      <c r="A1156" s="183"/>
      <c r="B1156" s="203"/>
      <c r="C1156" s="365"/>
      <c r="D1156" s="210" t="s">
        <v>914</v>
      </c>
      <c r="E1156" s="18"/>
      <c r="F1156" s="13"/>
      <c r="G1156" s="67"/>
    </row>
    <row r="1157" spans="1:7" ht="15" customHeight="1">
      <c r="A1157" s="183"/>
      <c r="B1157" s="203"/>
      <c r="C1157" s="363" t="s">
        <v>465</v>
      </c>
      <c r="D1157" s="208" t="s">
        <v>480</v>
      </c>
      <c r="E1157" s="18"/>
      <c r="F1157" s="13"/>
      <c r="G1157" s="67"/>
    </row>
    <row r="1158" spans="1:7" ht="14.45" customHeight="1">
      <c r="A1158" s="183"/>
      <c r="B1158" s="203"/>
      <c r="C1158" s="366"/>
      <c r="D1158" s="209" t="s">
        <v>482</v>
      </c>
      <c r="E1158" s="18"/>
      <c r="F1158" s="13"/>
      <c r="G1158" s="67"/>
    </row>
    <row r="1159" spans="1:7" ht="15" customHeight="1">
      <c r="A1159" s="183"/>
      <c r="B1159" s="203"/>
      <c r="C1159" s="365"/>
      <c r="D1159" s="210" t="s">
        <v>484</v>
      </c>
      <c r="E1159" s="18"/>
      <c r="F1159" s="13"/>
      <c r="G1159" s="67"/>
    </row>
    <row r="1160" spans="1:7" ht="15" customHeight="1">
      <c r="A1160" s="183"/>
      <c r="B1160" s="203"/>
      <c r="C1160" s="363" t="s">
        <v>468</v>
      </c>
      <c r="D1160" s="208" t="s">
        <v>522</v>
      </c>
      <c r="E1160" s="18"/>
      <c r="F1160" s="13"/>
      <c r="G1160" s="67"/>
    </row>
    <row r="1161" spans="1:7" ht="15" customHeight="1">
      <c r="A1161" s="183"/>
      <c r="B1161" s="203"/>
      <c r="C1161" s="364"/>
      <c r="D1161" s="211" t="s">
        <v>928</v>
      </c>
      <c r="E1161" s="18"/>
      <c r="F1161" s="13"/>
      <c r="G1161" s="67"/>
    </row>
    <row r="1162" spans="1:7" ht="14.1" customHeight="1">
      <c r="A1162" s="183"/>
      <c r="B1162" s="13"/>
      <c r="C1162" s="58"/>
      <c r="D1162" s="58"/>
      <c r="E1162" s="13"/>
      <c r="F1162" s="13"/>
      <c r="G1162" s="67"/>
    </row>
    <row r="1163" spans="1:7" ht="13.7" customHeight="1">
      <c r="A1163" s="183"/>
      <c r="B1163" s="13"/>
      <c r="C1163" s="372" t="s">
        <v>936</v>
      </c>
      <c r="D1163" s="370"/>
      <c r="E1163" s="13"/>
      <c r="F1163" s="13"/>
      <c r="G1163" s="67"/>
    </row>
    <row r="1164" spans="1:7" ht="14.1" customHeight="1">
      <c r="A1164" s="183"/>
      <c r="B1164" s="13"/>
      <c r="C1164" s="11"/>
      <c r="D1164" s="11"/>
      <c r="E1164" s="13"/>
      <c r="F1164" s="13"/>
      <c r="G1164" s="67"/>
    </row>
    <row r="1165" spans="1:7" ht="15.6" customHeight="1">
      <c r="A1165" s="183"/>
      <c r="B1165" s="203"/>
      <c r="C1165" s="204" t="s">
        <v>441</v>
      </c>
      <c r="D1165" s="205" t="s">
        <v>937</v>
      </c>
      <c r="E1165" s="18"/>
      <c r="F1165" s="13"/>
      <c r="G1165" s="67"/>
    </row>
    <row r="1166" spans="1:7" ht="15.6" customHeight="1">
      <c r="A1166" s="183"/>
      <c r="B1166" s="203"/>
      <c r="C1166" s="206" t="s">
        <v>443</v>
      </c>
      <c r="D1166" s="207" t="s">
        <v>938</v>
      </c>
      <c r="E1166" s="18"/>
      <c r="F1166" s="13"/>
      <c r="G1166" s="67"/>
    </row>
    <row r="1167" spans="1:7" ht="15" customHeight="1">
      <c r="A1167" s="183"/>
      <c r="B1167" s="203"/>
      <c r="C1167" s="363" t="s">
        <v>445</v>
      </c>
      <c r="D1167" s="208" t="s">
        <v>939</v>
      </c>
      <c r="E1167" s="18"/>
      <c r="F1167" s="13"/>
      <c r="G1167" s="67"/>
    </row>
    <row r="1168" spans="1:7" ht="27" customHeight="1">
      <c r="A1168" s="183"/>
      <c r="B1168" s="203"/>
      <c r="C1168" s="365"/>
      <c r="D1168" s="210" t="s">
        <v>940</v>
      </c>
      <c r="E1168" s="18"/>
      <c r="F1168" s="13"/>
      <c r="G1168" s="67"/>
    </row>
    <row r="1169" spans="1:7" ht="15" customHeight="1">
      <c r="A1169" s="183"/>
      <c r="B1169" s="203"/>
      <c r="C1169" s="363" t="s">
        <v>447</v>
      </c>
      <c r="D1169" s="208" t="s">
        <v>536</v>
      </c>
      <c r="E1169" s="18"/>
      <c r="F1169" s="13"/>
      <c r="G1169" s="67"/>
    </row>
    <row r="1170" spans="1:7" ht="14.45" customHeight="1">
      <c r="A1170" s="183"/>
      <c r="B1170" s="203"/>
      <c r="C1170" s="366"/>
      <c r="D1170" s="209" t="s">
        <v>941</v>
      </c>
      <c r="E1170" s="18"/>
      <c r="F1170" s="13"/>
      <c r="G1170" s="67"/>
    </row>
    <row r="1171" spans="1:7" ht="15" customHeight="1">
      <c r="A1171" s="183"/>
      <c r="B1171" s="203"/>
      <c r="C1171" s="365"/>
      <c r="D1171" s="210" t="s">
        <v>942</v>
      </c>
      <c r="E1171" s="18"/>
      <c r="F1171" s="13"/>
      <c r="G1171" s="67"/>
    </row>
    <row r="1172" spans="1:7" ht="15" customHeight="1">
      <c r="A1172" s="183"/>
      <c r="B1172" s="203"/>
      <c r="C1172" s="363" t="s">
        <v>451</v>
      </c>
      <c r="D1172" s="208" t="s">
        <v>539</v>
      </c>
      <c r="E1172" s="18"/>
      <c r="F1172" s="13"/>
      <c r="G1172" s="67"/>
    </row>
    <row r="1173" spans="1:7" ht="15" customHeight="1">
      <c r="A1173" s="183"/>
      <c r="B1173" s="203"/>
      <c r="C1173" s="365"/>
      <c r="D1173" s="210" t="s">
        <v>647</v>
      </c>
      <c r="E1173" s="18"/>
      <c r="F1173" s="13"/>
      <c r="G1173" s="67"/>
    </row>
    <row r="1174" spans="1:7" ht="15.6" customHeight="1">
      <c r="A1174" s="183"/>
      <c r="B1174" s="203"/>
      <c r="C1174" s="206" t="s">
        <v>454</v>
      </c>
      <c r="D1174" s="207" t="s">
        <v>455</v>
      </c>
      <c r="E1174" s="18"/>
      <c r="F1174" s="13"/>
      <c r="G1174" s="67"/>
    </row>
    <row r="1175" spans="1:7" ht="15" customHeight="1">
      <c r="A1175" s="183"/>
      <c r="B1175" s="203"/>
      <c r="C1175" s="363" t="s">
        <v>456</v>
      </c>
      <c r="D1175" s="208" t="s">
        <v>458</v>
      </c>
      <c r="E1175" s="18"/>
      <c r="F1175" s="13"/>
      <c r="G1175" s="67"/>
    </row>
    <row r="1176" spans="1:7" ht="14.45" customHeight="1">
      <c r="A1176" s="183"/>
      <c r="B1176" s="203"/>
      <c r="C1176" s="366"/>
      <c r="D1176" s="209" t="s">
        <v>459</v>
      </c>
      <c r="E1176" s="18"/>
      <c r="F1176" s="13"/>
      <c r="G1176" s="67"/>
    </row>
    <row r="1177" spans="1:7" ht="15" customHeight="1">
      <c r="A1177" s="183"/>
      <c r="B1177" s="203"/>
      <c r="C1177" s="365"/>
      <c r="D1177" s="210" t="s">
        <v>457</v>
      </c>
      <c r="E1177" s="18"/>
      <c r="F1177" s="13"/>
      <c r="G1177" s="67"/>
    </row>
    <row r="1178" spans="1:7" ht="15" customHeight="1">
      <c r="A1178" s="183"/>
      <c r="B1178" s="203"/>
      <c r="C1178" s="363" t="s">
        <v>460</v>
      </c>
      <c r="D1178" s="208" t="s">
        <v>780</v>
      </c>
      <c r="E1178" s="18"/>
      <c r="F1178" s="13"/>
      <c r="G1178" s="67"/>
    </row>
    <row r="1179" spans="1:7" ht="15" customHeight="1">
      <c r="A1179" s="183"/>
      <c r="B1179" s="203"/>
      <c r="C1179" s="365"/>
      <c r="D1179" s="210" t="s">
        <v>914</v>
      </c>
      <c r="E1179" s="18"/>
      <c r="F1179" s="13"/>
      <c r="G1179" s="67"/>
    </row>
    <row r="1180" spans="1:7" ht="15" customHeight="1">
      <c r="A1180" s="183"/>
      <c r="B1180" s="203"/>
      <c r="C1180" s="363" t="s">
        <v>465</v>
      </c>
      <c r="D1180" s="208" t="s">
        <v>480</v>
      </c>
      <c r="E1180" s="18"/>
      <c r="F1180" s="13"/>
      <c r="G1180" s="67"/>
    </row>
    <row r="1181" spans="1:7" ht="14.45" customHeight="1">
      <c r="A1181" s="183"/>
      <c r="B1181" s="203"/>
      <c r="C1181" s="366"/>
      <c r="D1181" s="209" t="s">
        <v>482</v>
      </c>
      <c r="E1181" s="18"/>
      <c r="F1181" s="13"/>
      <c r="G1181" s="67"/>
    </row>
    <row r="1182" spans="1:7" ht="15" customHeight="1">
      <c r="A1182" s="183"/>
      <c r="B1182" s="203"/>
      <c r="C1182" s="365"/>
      <c r="D1182" s="210" t="s">
        <v>484</v>
      </c>
      <c r="E1182" s="18"/>
      <c r="F1182" s="13"/>
      <c r="G1182" s="67"/>
    </row>
    <row r="1183" spans="1:7" ht="15" customHeight="1">
      <c r="A1183" s="183"/>
      <c r="B1183" s="203"/>
      <c r="C1183" s="363" t="s">
        <v>468</v>
      </c>
      <c r="D1183" s="208" t="s">
        <v>522</v>
      </c>
      <c r="E1183" s="18"/>
      <c r="F1183" s="13"/>
      <c r="G1183" s="67"/>
    </row>
    <row r="1184" spans="1:7" ht="15" customHeight="1">
      <c r="A1184" s="183"/>
      <c r="B1184" s="203"/>
      <c r="C1184" s="364"/>
      <c r="D1184" s="211" t="s">
        <v>928</v>
      </c>
      <c r="E1184" s="18"/>
      <c r="F1184" s="13"/>
      <c r="G1184" s="67"/>
    </row>
    <row r="1185" spans="1:7" ht="14.1" customHeight="1">
      <c r="A1185" s="183"/>
      <c r="B1185" s="13"/>
      <c r="C1185" s="58"/>
      <c r="D1185" s="58"/>
      <c r="E1185" s="13"/>
      <c r="F1185" s="13"/>
      <c r="G1185" s="67"/>
    </row>
    <row r="1186" spans="1:7" ht="13.7" customHeight="1">
      <c r="A1186" s="183"/>
      <c r="B1186" s="13"/>
      <c r="C1186" s="372" t="s">
        <v>943</v>
      </c>
      <c r="D1186" s="370"/>
      <c r="E1186" s="13"/>
      <c r="F1186" s="13"/>
      <c r="G1186" s="67"/>
    </row>
    <row r="1187" spans="1:7" ht="14.1" customHeight="1">
      <c r="A1187" s="183"/>
      <c r="B1187" s="13"/>
      <c r="C1187" s="11"/>
      <c r="D1187" s="11"/>
      <c r="E1187" s="13"/>
      <c r="F1187" s="13"/>
      <c r="G1187" s="67"/>
    </row>
    <row r="1188" spans="1:7" ht="15.6" customHeight="1">
      <c r="A1188" s="183"/>
      <c r="B1188" s="203"/>
      <c r="C1188" s="204" t="s">
        <v>441</v>
      </c>
      <c r="D1188" s="205" t="s">
        <v>944</v>
      </c>
      <c r="E1188" s="18"/>
      <c r="F1188" s="13"/>
      <c r="G1188" s="67"/>
    </row>
    <row r="1189" spans="1:7" ht="27.6" customHeight="1">
      <c r="A1189" s="183"/>
      <c r="B1189" s="203"/>
      <c r="C1189" s="206" t="s">
        <v>443</v>
      </c>
      <c r="D1189" s="207" t="s">
        <v>945</v>
      </c>
      <c r="E1189" s="18"/>
      <c r="F1189" s="13"/>
      <c r="G1189" s="67"/>
    </row>
    <row r="1190" spans="1:7" ht="15" customHeight="1">
      <c r="A1190" s="183"/>
      <c r="B1190" s="203"/>
      <c r="C1190" s="363" t="s">
        <v>445</v>
      </c>
      <c r="D1190" s="208" t="s">
        <v>923</v>
      </c>
      <c r="E1190" s="18"/>
      <c r="F1190" s="13"/>
      <c r="G1190" s="67"/>
    </row>
    <row r="1191" spans="1:7" ht="15" customHeight="1">
      <c r="A1191" s="183"/>
      <c r="B1191" s="203"/>
      <c r="C1191" s="365"/>
      <c r="D1191" s="210" t="s">
        <v>946</v>
      </c>
      <c r="E1191" s="18"/>
      <c r="F1191" s="13"/>
      <c r="G1191" s="67"/>
    </row>
    <row r="1192" spans="1:7" ht="15" customHeight="1">
      <c r="A1192" s="183"/>
      <c r="B1192" s="203"/>
      <c r="C1192" s="363" t="s">
        <v>447</v>
      </c>
      <c r="D1192" s="208" t="s">
        <v>706</v>
      </c>
      <c r="E1192" s="18"/>
      <c r="F1192" s="13"/>
      <c r="G1192" s="67"/>
    </row>
    <row r="1193" spans="1:7" ht="15" customHeight="1">
      <c r="A1193" s="183"/>
      <c r="B1193" s="203"/>
      <c r="C1193" s="365"/>
      <c r="D1193" s="210" t="s">
        <v>947</v>
      </c>
      <c r="E1193" s="18"/>
      <c r="F1193" s="13"/>
      <c r="G1193" s="67"/>
    </row>
    <row r="1194" spans="1:7" ht="15" customHeight="1">
      <c r="A1194" s="183"/>
      <c r="B1194" s="203"/>
      <c r="C1194" s="363" t="s">
        <v>451</v>
      </c>
      <c r="D1194" s="208" t="s">
        <v>516</v>
      </c>
      <c r="E1194" s="18"/>
      <c r="F1194" s="13"/>
      <c r="G1194" s="67"/>
    </row>
    <row r="1195" spans="1:7" ht="15" customHeight="1">
      <c r="A1195" s="183"/>
      <c r="B1195" s="203"/>
      <c r="C1195" s="365"/>
      <c r="D1195" s="210" t="s">
        <v>517</v>
      </c>
      <c r="E1195" s="18"/>
      <c r="F1195" s="13"/>
      <c r="G1195" s="67"/>
    </row>
    <row r="1196" spans="1:7" ht="15.6" customHeight="1">
      <c r="A1196" s="183"/>
      <c r="B1196" s="203"/>
      <c r="C1196" s="206" t="s">
        <v>454</v>
      </c>
      <c r="D1196" s="207" t="s">
        <v>455</v>
      </c>
      <c r="E1196" s="18"/>
      <c r="F1196" s="13"/>
      <c r="G1196" s="67"/>
    </row>
    <row r="1197" spans="1:7" ht="15" customHeight="1">
      <c r="A1197" s="183"/>
      <c r="B1197" s="203"/>
      <c r="C1197" s="363" t="s">
        <v>456</v>
      </c>
      <c r="D1197" s="208" t="s">
        <v>948</v>
      </c>
      <c r="E1197" s="18"/>
      <c r="F1197" s="13"/>
      <c r="G1197" s="67"/>
    </row>
    <row r="1198" spans="1:7" ht="15" customHeight="1">
      <c r="A1198" s="183"/>
      <c r="B1198" s="203"/>
      <c r="C1198" s="365"/>
      <c r="D1198" s="210" t="s">
        <v>458</v>
      </c>
      <c r="E1198" s="18"/>
      <c r="F1198" s="13"/>
      <c r="G1198" s="67"/>
    </row>
    <row r="1199" spans="1:7" ht="15" customHeight="1">
      <c r="A1199" s="183"/>
      <c r="B1199" s="203"/>
      <c r="C1199" s="363" t="s">
        <v>460</v>
      </c>
      <c r="D1199" s="208" t="s">
        <v>780</v>
      </c>
      <c r="E1199" s="18"/>
      <c r="F1199" s="13"/>
      <c r="G1199" s="67"/>
    </row>
    <row r="1200" spans="1:7" ht="15" customHeight="1">
      <c r="A1200" s="183"/>
      <c r="B1200" s="203"/>
      <c r="C1200" s="365"/>
      <c r="D1200" s="210" t="s">
        <v>914</v>
      </c>
      <c r="E1200" s="18"/>
      <c r="F1200" s="13"/>
      <c r="G1200" s="67"/>
    </row>
    <row r="1201" spans="1:7" ht="15" customHeight="1">
      <c r="A1201" s="183"/>
      <c r="B1201" s="203"/>
      <c r="C1201" s="363" t="s">
        <v>465</v>
      </c>
      <c r="D1201" s="208" t="s">
        <v>480</v>
      </c>
      <c r="E1201" s="18"/>
      <c r="F1201" s="13"/>
      <c r="G1201" s="67"/>
    </row>
    <row r="1202" spans="1:7" ht="14.45" customHeight="1">
      <c r="A1202" s="183"/>
      <c r="B1202" s="203"/>
      <c r="C1202" s="366"/>
      <c r="D1202" s="209" t="s">
        <v>482</v>
      </c>
      <c r="E1202" s="18"/>
      <c r="F1202" s="13"/>
      <c r="G1202" s="67"/>
    </row>
    <row r="1203" spans="1:7" ht="15" customHeight="1">
      <c r="A1203" s="183"/>
      <c r="B1203" s="203"/>
      <c r="C1203" s="365"/>
      <c r="D1203" s="210" t="s">
        <v>484</v>
      </c>
      <c r="E1203" s="18"/>
      <c r="F1203" s="13"/>
      <c r="G1203" s="67"/>
    </row>
    <row r="1204" spans="1:7" ht="15" customHeight="1">
      <c r="A1204" s="183"/>
      <c r="B1204" s="203"/>
      <c r="C1204" s="363" t="s">
        <v>468</v>
      </c>
      <c r="D1204" s="208" t="s">
        <v>522</v>
      </c>
      <c r="E1204" s="18"/>
      <c r="F1204" s="13"/>
      <c r="G1204" s="67"/>
    </row>
    <row r="1205" spans="1:7" ht="15" customHeight="1">
      <c r="A1205" s="183"/>
      <c r="B1205" s="203"/>
      <c r="C1205" s="364"/>
      <c r="D1205" s="211" t="s">
        <v>928</v>
      </c>
      <c r="E1205" s="18"/>
      <c r="F1205" s="13"/>
      <c r="G1205" s="67"/>
    </row>
    <row r="1206" spans="1:7" ht="14.1" customHeight="1">
      <c r="A1206" s="183"/>
      <c r="B1206" s="13"/>
      <c r="C1206" s="58"/>
      <c r="D1206" s="58"/>
      <c r="E1206" s="13"/>
      <c r="F1206" s="13"/>
      <c r="G1206" s="67"/>
    </row>
    <row r="1207" spans="1:7" ht="16.7" customHeight="1">
      <c r="A1207" s="183"/>
      <c r="B1207" s="13"/>
      <c r="C1207" s="367" t="s">
        <v>949</v>
      </c>
      <c r="D1207" s="368"/>
      <c r="E1207" s="13"/>
      <c r="F1207" s="13"/>
      <c r="G1207" s="67"/>
    </row>
    <row r="1208" spans="1:7" ht="13.7" customHeight="1">
      <c r="A1208" s="183"/>
      <c r="B1208" s="13"/>
      <c r="C1208" s="12"/>
      <c r="D1208" s="12"/>
      <c r="E1208" s="13"/>
      <c r="F1208" s="13"/>
      <c r="G1208" s="67"/>
    </row>
    <row r="1209" spans="1:7" ht="13.7" customHeight="1">
      <c r="A1209" s="183"/>
      <c r="B1209" s="13"/>
      <c r="C1209" s="372" t="s">
        <v>950</v>
      </c>
      <c r="D1209" s="370"/>
      <c r="E1209" s="13"/>
      <c r="F1209" s="13"/>
      <c r="G1209" s="67"/>
    </row>
    <row r="1210" spans="1:7" ht="14.1" customHeight="1">
      <c r="A1210" s="183"/>
      <c r="B1210" s="13"/>
      <c r="C1210" s="11"/>
      <c r="D1210" s="11"/>
      <c r="E1210" s="13"/>
      <c r="F1210" s="13"/>
      <c r="G1210" s="67"/>
    </row>
    <row r="1211" spans="1:7" ht="15.6" customHeight="1">
      <c r="A1211" s="183"/>
      <c r="B1211" s="203"/>
      <c r="C1211" s="204" t="s">
        <v>441</v>
      </c>
      <c r="D1211" s="205" t="s">
        <v>951</v>
      </c>
      <c r="E1211" s="18"/>
      <c r="F1211" s="13"/>
      <c r="G1211" s="67"/>
    </row>
    <row r="1212" spans="1:7" ht="15.6" customHeight="1">
      <c r="A1212" s="183"/>
      <c r="B1212" s="203"/>
      <c r="C1212" s="206" t="s">
        <v>443</v>
      </c>
      <c r="D1212" s="207" t="s">
        <v>952</v>
      </c>
      <c r="E1212" s="18"/>
      <c r="F1212" s="13"/>
      <c r="G1212" s="67"/>
    </row>
    <row r="1213" spans="1:7" ht="39.6" customHeight="1">
      <c r="A1213" s="183"/>
      <c r="B1213" s="203"/>
      <c r="C1213" s="206" t="s">
        <v>445</v>
      </c>
      <c r="D1213" s="207" t="s">
        <v>953</v>
      </c>
      <c r="E1213" s="18"/>
      <c r="F1213" s="13"/>
      <c r="G1213" s="67"/>
    </row>
    <row r="1214" spans="1:7" ht="15" customHeight="1">
      <c r="A1214" s="183"/>
      <c r="B1214" s="203"/>
      <c r="C1214" s="363" t="s">
        <v>447</v>
      </c>
      <c r="D1214" s="208" t="s">
        <v>536</v>
      </c>
      <c r="E1214" s="18"/>
      <c r="F1214" s="13"/>
      <c r="G1214" s="67"/>
    </row>
    <row r="1215" spans="1:7" ht="14.45" customHeight="1">
      <c r="A1215" s="183"/>
      <c r="B1215" s="203"/>
      <c r="C1215" s="366"/>
      <c r="D1215" s="209" t="s">
        <v>954</v>
      </c>
      <c r="E1215" s="18"/>
      <c r="F1215" s="13"/>
      <c r="G1215" s="67"/>
    </row>
    <row r="1216" spans="1:7" ht="15" customHeight="1">
      <c r="A1216" s="183"/>
      <c r="B1216" s="203"/>
      <c r="C1216" s="365"/>
      <c r="D1216" s="210" t="s">
        <v>955</v>
      </c>
      <c r="E1216" s="18"/>
      <c r="F1216" s="13"/>
      <c r="G1216" s="67"/>
    </row>
    <row r="1217" spans="1:7" ht="15" customHeight="1">
      <c r="A1217" s="183"/>
      <c r="B1217" s="203"/>
      <c r="C1217" s="363" t="s">
        <v>451</v>
      </c>
      <c r="D1217" s="208" t="s">
        <v>539</v>
      </c>
      <c r="E1217" s="18"/>
      <c r="F1217" s="13"/>
      <c r="G1217" s="67"/>
    </row>
    <row r="1218" spans="1:7" ht="15" customHeight="1">
      <c r="A1218" s="183"/>
      <c r="B1218" s="203"/>
      <c r="C1218" s="365"/>
      <c r="D1218" s="210" t="s">
        <v>956</v>
      </c>
      <c r="E1218" s="18"/>
      <c r="F1218" s="13"/>
      <c r="G1218" s="67"/>
    </row>
    <row r="1219" spans="1:7" ht="15.6" customHeight="1">
      <c r="A1219" s="183"/>
      <c r="B1219" s="203"/>
      <c r="C1219" s="206" t="s">
        <v>454</v>
      </c>
      <c r="D1219" s="207" t="s">
        <v>455</v>
      </c>
      <c r="E1219" s="18"/>
      <c r="F1219" s="13"/>
      <c r="G1219" s="67"/>
    </row>
    <row r="1220" spans="1:7" ht="15" customHeight="1">
      <c r="A1220" s="183"/>
      <c r="B1220" s="203"/>
      <c r="C1220" s="363" t="s">
        <v>456</v>
      </c>
      <c r="D1220" s="208" t="s">
        <v>457</v>
      </c>
      <c r="E1220" s="18"/>
      <c r="F1220" s="13"/>
      <c r="G1220" s="67"/>
    </row>
    <row r="1221" spans="1:7" ht="14.45" customHeight="1">
      <c r="A1221" s="183"/>
      <c r="B1221" s="203"/>
      <c r="C1221" s="366"/>
      <c r="D1221" s="209" t="s">
        <v>458</v>
      </c>
      <c r="E1221" s="18"/>
      <c r="F1221" s="13"/>
      <c r="G1221" s="67"/>
    </row>
    <row r="1222" spans="1:7" ht="15" customHeight="1">
      <c r="A1222" s="183"/>
      <c r="B1222" s="203"/>
      <c r="C1222" s="365"/>
      <c r="D1222" s="210" t="s">
        <v>459</v>
      </c>
      <c r="E1222" s="18"/>
      <c r="F1222" s="13"/>
      <c r="G1222" s="67"/>
    </row>
    <row r="1223" spans="1:7" ht="15" customHeight="1">
      <c r="A1223" s="183"/>
      <c r="B1223" s="203"/>
      <c r="C1223" s="363" t="s">
        <v>460</v>
      </c>
      <c r="D1223" s="208" t="s">
        <v>478</v>
      </c>
      <c r="E1223" s="18"/>
      <c r="F1223" s="13"/>
      <c r="G1223" s="67"/>
    </row>
    <row r="1224" spans="1:7" ht="14.45" customHeight="1">
      <c r="A1224" s="183"/>
      <c r="B1224" s="203"/>
      <c r="C1224" s="366"/>
      <c r="D1224" s="209" t="s">
        <v>462</v>
      </c>
      <c r="E1224" s="18"/>
      <c r="F1224" s="13"/>
      <c r="G1224" s="67"/>
    </row>
    <row r="1225" spans="1:7" ht="15" customHeight="1">
      <c r="A1225" s="183"/>
      <c r="B1225" s="203"/>
      <c r="C1225" s="365"/>
      <c r="D1225" s="210" t="s">
        <v>464</v>
      </c>
      <c r="E1225" s="18"/>
      <c r="F1225" s="13"/>
      <c r="G1225" s="67"/>
    </row>
    <row r="1226" spans="1:7" ht="15" customHeight="1">
      <c r="A1226" s="183"/>
      <c r="B1226" s="203"/>
      <c r="C1226" s="363" t="s">
        <v>465</v>
      </c>
      <c r="D1226" s="208" t="s">
        <v>466</v>
      </c>
      <c r="E1226" s="18"/>
      <c r="F1226" s="13"/>
      <c r="G1226" s="67"/>
    </row>
    <row r="1227" spans="1:7" ht="15" customHeight="1">
      <c r="A1227" s="183"/>
      <c r="B1227" s="203"/>
      <c r="C1227" s="365"/>
      <c r="D1227" s="210" t="s">
        <v>467</v>
      </c>
      <c r="E1227" s="18"/>
      <c r="F1227" s="13"/>
      <c r="G1227" s="67"/>
    </row>
    <row r="1228" spans="1:7" ht="15" customHeight="1">
      <c r="A1228" s="183"/>
      <c r="B1228" s="203"/>
      <c r="C1228" s="363" t="s">
        <v>468</v>
      </c>
      <c r="D1228" s="208" t="s">
        <v>485</v>
      </c>
      <c r="E1228" s="18"/>
      <c r="F1228" s="13"/>
      <c r="G1228" s="67"/>
    </row>
    <row r="1229" spans="1:7" ht="15" customHeight="1">
      <c r="A1229" s="183"/>
      <c r="B1229" s="203"/>
      <c r="C1229" s="364"/>
      <c r="D1229" s="211" t="s">
        <v>553</v>
      </c>
      <c r="E1229" s="18"/>
      <c r="F1229" s="13"/>
      <c r="G1229" s="67"/>
    </row>
    <row r="1230" spans="1:7" ht="14.1" customHeight="1">
      <c r="A1230" s="183"/>
      <c r="B1230" s="13"/>
      <c r="C1230" s="58"/>
      <c r="D1230" s="58"/>
      <c r="E1230" s="13"/>
      <c r="F1230" s="13"/>
      <c r="G1230" s="67"/>
    </row>
    <row r="1231" spans="1:7" ht="13.7" customHeight="1">
      <c r="A1231" s="183"/>
      <c r="B1231" s="13"/>
      <c r="C1231" s="372" t="s">
        <v>957</v>
      </c>
      <c r="D1231" s="370"/>
      <c r="E1231" s="13"/>
      <c r="F1231" s="13"/>
      <c r="G1231" s="67"/>
    </row>
    <row r="1232" spans="1:7" ht="14.1" customHeight="1">
      <c r="A1232" s="183"/>
      <c r="B1232" s="13"/>
      <c r="C1232" s="11"/>
      <c r="D1232" s="11"/>
      <c r="E1232" s="13"/>
      <c r="F1232" s="13"/>
      <c r="G1232" s="67"/>
    </row>
    <row r="1233" spans="1:7" ht="15.6" customHeight="1">
      <c r="A1233" s="183"/>
      <c r="B1233" s="203"/>
      <c r="C1233" s="204" t="s">
        <v>441</v>
      </c>
      <c r="D1233" s="205" t="s">
        <v>958</v>
      </c>
      <c r="E1233" s="18"/>
      <c r="F1233" s="13"/>
      <c r="G1233" s="67"/>
    </row>
    <row r="1234" spans="1:7" ht="15.6" customHeight="1">
      <c r="A1234" s="183"/>
      <c r="B1234" s="203"/>
      <c r="C1234" s="206" t="s">
        <v>443</v>
      </c>
      <c r="D1234" s="207" t="s">
        <v>959</v>
      </c>
      <c r="E1234" s="18"/>
      <c r="F1234" s="13"/>
      <c r="G1234" s="67"/>
    </row>
    <row r="1235" spans="1:7" ht="27.6" customHeight="1">
      <c r="A1235" s="183"/>
      <c r="B1235" s="203"/>
      <c r="C1235" s="206" t="s">
        <v>445</v>
      </c>
      <c r="D1235" s="207" t="s">
        <v>960</v>
      </c>
      <c r="E1235" s="18"/>
      <c r="F1235" s="13"/>
      <c r="G1235" s="67"/>
    </row>
    <row r="1236" spans="1:7" ht="15" customHeight="1">
      <c r="A1236" s="183"/>
      <c r="B1236" s="203"/>
      <c r="C1236" s="363" t="s">
        <v>447</v>
      </c>
      <c r="D1236" s="208" t="s">
        <v>536</v>
      </c>
      <c r="E1236" s="18"/>
      <c r="F1236" s="13"/>
      <c r="G1236" s="67"/>
    </row>
    <row r="1237" spans="1:7" ht="14.45" customHeight="1">
      <c r="A1237" s="183"/>
      <c r="B1237" s="203"/>
      <c r="C1237" s="366"/>
      <c r="D1237" s="209" t="s">
        <v>961</v>
      </c>
      <c r="E1237" s="18"/>
      <c r="F1237" s="13"/>
      <c r="G1237" s="67"/>
    </row>
    <row r="1238" spans="1:7" ht="15" customHeight="1">
      <c r="A1238" s="183"/>
      <c r="B1238" s="203"/>
      <c r="C1238" s="365"/>
      <c r="D1238" s="210" t="s">
        <v>962</v>
      </c>
      <c r="E1238" s="18"/>
      <c r="F1238" s="13"/>
      <c r="G1238" s="67"/>
    </row>
    <row r="1239" spans="1:7" ht="15" customHeight="1">
      <c r="A1239" s="183"/>
      <c r="B1239" s="203"/>
      <c r="C1239" s="363" t="s">
        <v>451</v>
      </c>
      <c r="D1239" s="208" t="s">
        <v>539</v>
      </c>
      <c r="E1239" s="18"/>
      <c r="F1239" s="13"/>
      <c r="G1239" s="67"/>
    </row>
    <row r="1240" spans="1:7" ht="15" customHeight="1">
      <c r="A1240" s="183"/>
      <c r="B1240" s="203"/>
      <c r="C1240" s="365"/>
      <c r="D1240" s="210" t="s">
        <v>963</v>
      </c>
      <c r="E1240" s="18"/>
      <c r="F1240" s="13"/>
      <c r="G1240" s="67"/>
    </row>
    <row r="1241" spans="1:7" ht="15.6" customHeight="1">
      <c r="A1241" s="183"/>
      <c r="B1241" s="203"/>
      <c r="C1241" s="206" t="s">
        <v>454</v>
      </c>
      <c r="D1241" s="207" t="s">
        <v>455</v>
      </c>
      <c r="E1241" s="18"/>
      <c r="F1241" s="13"/>
      <c r="G1241" s="67"/>
    </row>
    <row r="1242" spans="1:7" ht="15" customHeight="1">
      <c r="A1242" s="183"/>
      <c r="B1242" s="203"/>
      <c r="C1242" s="363" t="s">
        <v>456</v>
      </c>
      <c r="D1242" s="208" t="s">
        <v>457</v>
      </c>
      <c r="E1242" s="18"/>
      <c r="F1242" s="13"/>
      <c r="G1242" s="67"/>
    </row>
    <row r="1243" spans="1:7" ht="14.45" customHeight="1">
      <c r="A1243" s="183"/>
      <c r="B1243" s="203"/>
      <c r="C1243" s="366"/>
      <c r="D1243" s="209" t="s">
        <v>458</v>
      </c>
      <c r="E1243" s="18"/>
      <c r="F1243" s="13"/>
      <c r="G1243" s="67"/>
    </row>
    <row r="1244" spans="1:7" ht="15" customHeight="1">
      <c r="A1244" s="183"/>
      <c r="B1244" s="203"/>
      <c r="C1244" s="365"/>
      <c r="D1244" s="210" t="s">
        <v>459</v>
      </c>
      <c r="E1244" s="18"/>
      <c r="F1244" s="13"/>
      <c r="G1244" s="67"/>
    </row>
    <row r="1245" spans="1:7" ht="15" customHeight="1">
      <c r="A1245" s="183"/>
      <c r="B1245" s="203"/>
      <c r="C1245" s="363" t="s">
        <v>460</v>
      </c>
      <c r="D1245" s="208" t="s">
        <v>478</v>
      </c>
      <c r="E1245" s="18"/>
      <c r="F1245" s="13"/>
      <c r="G1245" s="67"/>
    </row>
    <row r="1246" spans="1:7" ht="14.45" customHeight="1">
      <c r="A1246" s="183"/>
      <c r="B1246" s="203"/>
      <c r="C1246" s="366"/>
      <c r="D1246" s="209" t="s">
        <v>462</v>
      </c>
      <c r="E1246" s="18"/>
      <c r="F1246" s="13"/>
      <c r="G1246" s="67"/>
    </row>
    <row r="1247" spans="1:7" ht="15" customHeight="1">
      <c r="A1247" s="183"/>
      <c r="B1247" s="203"/>
      <c r="C1247" s="365"/>
      <c r="D1247" s="210" t="s">
        <v>464</v>
      </c>
      <c r="E1247" s="18"/>
      <c r="F1247" s="13"/>
      <c r="G1247" s="67"/>
    </row>
    <row r="1248" spans="1:7" ht="15" customHeight="1">
      <c r="A1248" s="183"/>
      <c r="B1248" s="203"/>
      <c r="C1248" s="363" t="s">
        <v>465</v>
      </c>
      <c r="D1248" s="208" t="s">
        <v>466</v>
      </c>
      <c r="E1248" s="18"/>
      <c r="F1248" s="13"/>
      <c r="G1248" s="67"/>
    </row>
    <row r="1249" spans="1:7" ht="15" customHeight="1">
      <c r="A1249" s="183"/>
      <c r="B1249" s="203"/>
      <c r="C1249" s="365"/>
      <c r="D1249" s="210" t="s">
        <v>467</v>
      </c>
      <c r="E1249" s="18"/>
      <c r="F1249" s="13"/>
      <c r="G1249" s="67"/>
    </row>
    <row r="1250" spans="1:7" ht="15" customHeight="1">
      <c r="A1250" s="183"/>
      <c r="B1250" s="203"/>
      <c r="C1250" s="363" t="s">
        <v>468</v>
      </c>
      <c r="D1250" s="208" t="s">
        <v>485</v>
      </c>
      <c r="E1250" s="18"/>
      <c r="F1250" s="13"/>
      <c r="G1250" s="67"/>
    </row>
    <row r="1251" spans="1:7" ht="15" customHeight="1">
      <c r="A1251" s="183"/>
      <c r="B1251" s="203"/>
      <c r="C1251" s="364"/>
      <c r="D1251" s="211" t="s">
        <v>553</v>
      </c>
      <c r="E1251" s="18"/>
      <c r="F1251" s="13"/>
      <c r="G1251" s="67"/>
    </row>
    <row r="1252" spans="1:7" ht="14.1" customHeight="1">
      <c r="A1252" s="183"/>
      <c r="B1252" s="13"/>
      <c r="C1252" s="58"/>
      <c r="D1252" s="58"/>
      <c r="E1252" s="13"/>
      <c r="F1252" s="13"/>
      <c r="G1252" s="67"/>
    </row>
    <row r="1253" spans="1:7" ht="13.7" customHeight="1">
      <c r="A1253" s="183"/>
      <c r="B1253" s="13"/>
      <c r="C1253" s="372" t="s">
        <v>964</v>
      </c>
      <c r="D1253" s="370"/>
      <c r="E1253" s="13"/>
      <c r="F1253" s="13"/>
      <c r="G1253" s="67"/>
    </row>
    <row r="1254" spans="1:7" ht="14.1" customHeight="1">
      <c r="A1254" s="183"/>
      <c r="B1254" s="13"/>
      <c r="C1254" s="11"/>
      <c r="D1254" s="11"/>
      <c r="E1254" s="13"/>
      <c r="F1254" s="13"/>
      <c r="G1254" s="67"/>
    </row>
    <row r="1255" spans="1:7" ht="15.6" customHeight="1">
      <c r="A1255" s="183"/>
      <c r="B1255" s="203"/>
      <c r="C1255" s="204" t="s">
        <v>441</v>
      </c>
      <c r="D1255" s="205" t="s">
        <v>965</v>
      </c>
      <c r="E1255" s="18"/>
      <c r="F1255" s="13"/>
      <c r="G1255" s="67"/>
    </row>
    <row r="1256" spans="1:7" ht="15.6" customHeight="1">
      <c r="A1256" s="183"/>
      <c r="B1256" s="203"/>
      <c r="C1256" s="206" t="s">
        <v>443</v>
      </c>
      <c r="D1256" s="207" t="s">
        <v>966</v>
      </c>
      <c r="E1256" s="18"/>
      <c r="F1256" s="13"/>
      <c r="G1256" s="67"/>
    </row>
    <row r="1257" spans="1:7" ht="27.6" customHeight="1">
      <c r="A1257" s="183"/>
      <c r="B1257" s="203"/>
      <c r="C1257" s="206" t="s">
        <v>445</v>
      </c>
      <c r="D1257" s="207" t="s">
        <v>967</v>
      </c>
      <c r="E1257" s="18"/>
      <c r="F1257" s="13"/>
      <c r="G1257" s="67"/>
    </row>
    <row r="1258" spans="1:7" ht="15" customHeight="1">
      <c r="A1258" s="183"/>
      <c r="B1258" s="203"/>
      <c r="C1258" s="363" t="s">
        <v>447</v>
      </c>
      <c r="D1258" s="208" t="s">
        <v>536</v>
      </c>
      <c r="E1258" s="18"/>
      <c r="F1258" s="13"/>
      <c r="G1258" s="67"/>
    </row>
    <row r="1259" spans="1:7" ht="14.45" customHeight="1">
      <c r="A1259" s="183"/>
      <c r="B1259" s="203"/>
      <c r="C1259" s="366"/>
      <c r="D1259" s="209" t="s">
        <v>968</v>
      </c>
      <c r="E1259" s="18"/>
      <c r="F1259" s="13"/>
      <c r="G1259" s="67"/>
    </row>
    <row r="1260" spans="1:7" ht="15" customHeight="1">
      <c r="A1260" s="183"/>
      <c r="B1260" s="203"/>
      <c r="C1260" s="365"/>
      <c r="D1260" s="210" t="s">
        <v>969</v>
      </c>
      <c r="E1260" s="18"/>
      <c r="F1260" s="13"/>
      <c r="G1260" s="67"/>
    </row>
    <row r="1261" spans="1:7" ht="15" customHeight="1">
      <c r="A1261" s="183"/>
      <c r="B1261" s="203"/>
      <c r="C1261" s="363" t="s">
        <v>451</v>
      </c>
      <c r="D1261" s="208" t="s">
        <v>539</v>
      </c>
      <c r="E1261" s="18"/>
      <c r="F1261" s="13"/>
      <c r="G1261" s="67"/>
    </row>
    <row r="1262" spans="1:7" ht="15" customHeight="1">
      <c r="A1262" s="183"/>
      <c r="B1262" s="203"/>
      <c r="C1262" s="365"/>
      <c r="D1262" s="210" t="s">
        <v>970</v>
      </c>
      <c r="E1262" s="18"/>
      <c r="F1262" s="13"/>
      <c r="G1262" s="67"/>
    </row>
    <row r="1263" spans="1:7" ht="15.6" customHeight="1">
      <c r="A1263" s="183"/>
      <c r="B1263" s="203"/>
      <c r="C1263" s="206" t="s">
        <v>454</v>
      </c>
      <c r="D1263" s="207" t="s">
        <v>455</v>
      </c>
      <c r="E1263" s="18"/>
      <c r="F1263" s="13"/>
      <c r="G1263" s="67"/>
    </row>
    <row r="1264" spans="1:7" ht="15" customHeight="1">
      <c r="A1264" s="183"/>
      <c r="B1264" s="203"/>
      <c r="C1264" s="363" t="s">
        <v>456</v>
      </c>
      <c r="D1264" s="208" t="s">
        <v>457</v>
      </c>
      <c r="E1264" s="18"/>
      <c r="F1264" s="13"/>
      <c r="G1264" s="67"/>
    </row>
    <row r="1265" spans="1:7" ht="14.45" customHeight="1">
      <c r="A1265" s="183"/>
      <c r="B1265" s="203"/>
      <c r="C1265" s="366"/>
      <c r="D1265" s="209" t="s">
        <v>458</v>
      </c>
      <c r="E1265" s="18"/>
      <c r="F1265" s="13"/>
      <c r="G1265" s="67"/>
    </row>
    <row r="1266" spans="1:7" ht="15" customHeight="1">
      <c r="A1266" s="183"/>
      <c r="B1266" s="203"/>
      <c r="C1266" s="365"/>
      <c r="D1266" s="210" t="s">
        <v>459</v>
      </c>
      <c r="E1266" s="18"/>
      <c r="F1266" s="13"/>
      <c r="G1266" s="67"/>
    </row>
    <row r="1267" spans="1:7" ht="15" customHeight="1">
      <c r="A1267" s="183"/>
      <c r="B1267" s="203"/>
      <c r="C1267" s="363" t="s">
        <v>460</v>
      </c>
      <c r="D1267" s="208" t="s">
        <v>478</v>
      </c>
      <c r="E1267" s="18"/>
      <c r="F1267" s="13"/>
      <c r="G1267" s="67"/>
    </row>
    <row r="1268" spans="1:7" ht="14.45" customHeight="1">
      <c r="A1268" s="183"/>
      <c r="B1268" s="203"/>
      <c r="C1268" s="366"/>
      <c r="D1268" s="209" t="s">
        <v>462</v>
      </c>
      <c r="E1268" s="18"/>
      <c r="F1268" s="13"/>
      <c r="G1268" s="67"/>
    </row>
    <row r="1269" spans="1:7" ht="15" customHeight="1">
      <c r="A1269" s="183"/>
      <c r="B1269" s="203"/>
      <c r="C1269" s="365"/>
      <c r="D1269" s="210" t="s">
        <v>464</v>
      </c>
      <c r="E1269" s="18"/>
      <c r="F1269" s="13"/>
      <c r="G1269" s="67"/>
    </row>
    <row r="1270" spans="1:7" ht="15" customHeight="1">
      <c r="A1270" s="183"/>
      <c r="B1270" s="203"/>
      <c r="C1270" s="363" t="s">
        <v>465</v>
      </c>
      <c r="D1270" s="208" t="s">
        <v>466</v>
      </c>
      <c r="E1270" s="18"/>
      <c r="F1270" s="13"/>
      <c r="G1270" s="67"/>
    </row>
    <row r="1271" spans="1:7" ht="15" customHeight="1">
      <c r="A1271" s="183"/>
      <c r="B1271" s="203"/>
      <c r="C1271" s="365"/>
      <c r="D1271" s="210" t="s">
        <v>467</v>
      </c>
      <c r="E1271" s="18"/>
      <c r="F1271" s="13"/>
      <c r="G1271" s="67"/>
    </row>
    <row r="1272" spans="1:7" ht="15" customHeight="1">
      <c r="A1272" s="183"/>
      <c r="B1272" s="203"/>
      <c r="C1272" s="363" t="s">
        <v>468</v>
      </c>
      <c r="D1272" s="208" t="s">
        <v>485</v>
      </c>
      <c r="E1272" s="18"/>
      <c r="F1272" s="13"/>
      <c r="G1272" s="67"/>
    </row>
    <row r="1273" spans="1:7" ht="15" customHeight="1">
      <c r="A1273" s="183"/>
      <c r="B1273" s="203"/>
      <c r="C1273" s="364"/>
      <c r="D1273" s="211" t="s">
        <v>553</v>
      </c>
      <c r="E1273" s="18"/>
      <c r="F1273" s="13"/>
      <c r="G1273" s="67"/>
    </row>
    <row r="1274" spans="1:7" ht="14.1" customHeight="1">
      <c r="A1274" s="183"/>
      <c r="B1274" s="13"/>
      <c r="C1274" s="58"/>
      <c r="D1274" s="58"/>
      <c r="E1274" s="13"/>
      <c r="F1274" s="13"/>
      <c r="G1274" s="67"/>
    </row>
    <row r="1275" spans="1:7" ht="13.7" customHeight="1">
      <c r="A1275" s="183"/>
      <c r="B1275" s="13"/>
      <c r="C1275" s="372" t="s">
        <v>971</v>
      </c>
      <c r="D1275" s="370"/>
      <c r="E1275" s="13"/>
      <c r="F1275" s="13"/>
      <c r="G1275" s="67"/>
    </row>
    <row r="1276" spans="1:7" ht="14.1" customHeight="1">
      <c r="A1276" s="183"/>
      <c r="B1276" s="13"/>
      <c r="C1276" s="11"/>
      <c r="D1276" s="11"/>
      <c r="E1276" s="13"/>
      <c r="F1276" s="13"/>
      <c r="G1276" s="67"/>
    </row>
    <row r="1277" spans="1:7" ht="15.6" customHeight="1">
      <c r="A1277" s="183"/>
      <c r="B1277" s="203"/>
      <c r="C1277" s="204" t="s">
        <v>441</v>
      </c>
      <c r="D1277" s="205" t="s">
        <v>972</v>
      </c>
      <c r="E1277" s="18"/>
      <c r="F1277" s="13"/>
      <c r="G1277" s="67"/>
    </row>
    <row r="1278" spans="1:7" ht="15.6" customHeight="1">
      <c r="A1278" s="183"/>
      <c r="B1278" s="203"/>
      <c r="C1278" s="206" t="s">
        <v>443</v>
      </c>
      <c r="D1278" s="207" t="s">
        <v>973</v>
      </c>
      <c r="E1278" s="18"/>
      <c r="F1278" s="13"/>
      <c r="G1278" s="67"/>
    </row>
    <row r="1279" spans="1:7" ht="27.6" customHeight="1">
      <c r="A1279" s="183"/>
      <c r="B1279" s="203"/>
      <c r="C1279" s="206" t="s">
        <v>445</v>
      </c>
      <c r="D1279" s="207" t="s">
        <v>974</v>
      </c>
      <c r="E1279" s="18"/>
      <c r="F1279" s="13"/>
      <c r="G1279" s="67"/>
    </row>
    <row r="1280" spans="1:7" ht="15" customHeight="1">
      <c r="A1280" s="183"/>
      <c r="B1280" s="203"/>
      <c r="C1280" s="363" t="s">
        <v>447</v>
      </c>
      <c r="D1280" s="208" t="s">
        <v>536</v>
      </c>
      <c r="E1280" s="18"/>
      <c r="F1280" s="13"/>
      <c r="G1280" s="67"/>
    </row>
    <row r="1281" spans="1:7" ht="14.45" customHeight="1">
      <c r="A1281" s="183"/>
      <c r="B1281" s="203"/>
      <c r="C1281" s="366"/>
      <c r="D1281" s="209" t="s">
        <v>975</v>
      </c>
      <c r="E1281" s="18"/>
      <c r="F1281" s="13"/>
      <c r="G1281" s="67"/>
    </row>
    <row r="1282" spans="1:7" ht="15" customHeight="1">
      <c r="A1282" s="183"/>
      <c r="B1282" s="203"/>
      <c r="C1282" s="365"/>
      <c r="D1282" s="210" t="s">
        <v>976</v>
      </c>
      <c r="E1282" s="18"/>
      <c r="F1282" s="13"/>
      <c r="G1282" s="67"/>
    </row>
    <row r="1283" spans="1:7" ht="15" customHeight="1">
      <c r="A1283" s="183"/>
      <c r="B1283" s="203"/>
      <c r="C1283" s="363" t="s">
        <v>451</v>
      </c>
      <c r="D1283" s="208" t="s">
        <v>539</v>
      </c>
      <c r="E1283" s="18"/>
      <c r="F1283" s="13"/>
      <c r="G1283" s="67"/>
    </row>
    <row r="1284" spans="1:7" ht="15" customHeight="1">
      <c r="A1284" s="183"/>
      <c r="B1284" s="203"/>
      <c r="C1284" s="365"/>
      <c r="D1284" s="210" t="s">
        <v>977</v>
      </c>
      <c r="E1284" s="18"/>
      <c r="F1284" s="13"/>
      <c r="G1284" s="67"/>
    </row>
    <row r="1285" spans="1:7" ht="15.6" customHeight="1">
      <c r="A1285" s="183"/>
      <c r="B1285" s="203"/>
      <c r="C1285" s="206" t="s">
        <v>454</v>
      </c>
      <c r="D1285" s="207" t="s">
        <v>455</v>
      </c>
      <c r="E1285" s="18"/>
      <c r="F1285" s="13"/>
      <c r="G1285" s="67"/>
    </row>
    <row r="1286" spans="1:7" ht="15" customHeight="1">
      <c r="A1286" s="183"/>
      <c r="B1286" s="203"/>
      <c r="C1286" s="363" t="s">
        <v>456</v>
      </c>
      <c r="D1286" s="208" t="s">
        <v>457</v>
      </c>
      <c r="E1286" s="18"/>
      <c r="F1286" s="13"/>
      <c r="G1286" s="67"/>
    </row>
    <row r="1287" spans="1:7" ht="14.45" customHeight="1">
      <c r="A1287" s="183"/>
      <c r="B1287" s="203"/>
      <c r="C1287" s="366"/>
      <c r="D1287" s="209" t="s">
        <v>458</v>
      </c>
      <c r="E1287" s="18"/>
      <c r="F1287" s="13"/>
      <c r="G1287" s="67"/>
    </row>
    <row r="1288" spans="1:7" ht="15" customHeight="1">
      <c r="A1288" s="183"/>
      <c r="B1288" s="203"/>
      <c r="C1288" s="365"/>
      <c r="D1288" s="210" t="s">
        <v>459</v>
      </c>
      <c r="E1288" s="18"/>
      <c r="F1288" s="13"/>
      <c r="G1288" s="67"/>
    </row>
    <row r="1289" spans="1:7" ht="15" customHeight="1">
      <c r="A1289" s="183"/>
      <c r="B1289" s="203"/>
      <c r="C1289" s="363" t="s">
        <v>460</v>
      </c>
      <c r="D1289" s="208" t="s">
        <v>478</v>
      </c>
      <c r="E1289" s="18"/>
      <c r="F1289" s="13"/>
      <c r="G1289" s="67"/>
    </row>
    <row r="1290" spans="1:7" ht="14.45" customHeight="1">
      <c r="A1290" s="183"/>
      <c r="B1290" s="203"/>
      <c r="C1290" s="366"/>
      <c r="D1290" s="209" t="s">
        <v>462</v>
      </c>
      <c r="E1290" s="18"/>
      <c r="F1290" s="13"/>
      <c r="G1290" s="67"/>
    </row>
    <row r="1291" spans="1:7" ht="15" customHeight="1">
      <c r="A1291" s="183"/>
      <c r="B1291" s="203"/>
      <c r="C1291" s="365"/>
      <c r="D1291" s="210" t="s">
        <v>464</v>
      </c>
      <c r="E1291" s="18"/>
      <c r="F1291" s="13"/>
      <c r="G1291" s="67"/>
    </row>
    <row r="1292" spans="1:7" ht="15" customHeight="1">
      <c r="A1292" s="183"/>
      <c r="B1292" s="203"/>
      <c r="C1292" s="363" t="s">
        <v>465</v>
      </c>
      <c r="D1292" s="208" t="s">
        <v>466</v>
      </c>
      <c r="E1292" s="18"/>
      <c r="F1292" s="13"/>
      <c r="G1292" s="67"/>
    </row>
    <row r="1293" spans="1:7" ht="15" customHeight="1">
      <c r="A1293" s="183"/>
      <c r="B1293" s="203"/>
      <c r="C1293" s="365"/>
      <c r="D1293" s="210" t="s">
        <v>467</v>
      </c>
      <c r="E1293" s="18"/>
      <c r="F1293" s="13"/>
      <c r="G1293" s="67"/>
    </row>
    <row r="1294" spans="1:7" ht="15" customHeight="1">
      <c r="A1294" s="183"/>
      <c r="B1294" s="203"/>
      <c r="C1294" s="363" t="s">
        <v>468</v>
      </c>
      <c r="D1294" s="208" t="s">
        <v>485</v>
      </c>
      <c r="E1294" s="18"/>
      <c r="F1294" s="13"/>
      <c r="G1294" s="67"/>
    </row>
    <row r="1295" spans="1:7" ht="15" customHeight="1">
      <c r="A1295" s="183"/>
      <c r="B1295" s="203"/>
      <c r="C1295" s="364"/>
      <c r="D1295" s="211" t="s">
        <v>553</v>
      </c>
      <c r="E1295" s="18"/>
      <c r="F1295" s="13"/>
      <c r="G1295" s="67"/>
    </row>
    <row r="1296" spans="1:7" ht="14.1" customHeight="1">
      <c r="A1296" s="183"/>
      <c r="B1296" s="13"/>
      <c r="C1296" s="58"/>
      <c r="D1296" s="58"/>
      <c r="E1296" s="13"/>
      <c r="F1296" s="13"/>
      <c r="G1296" s="67"/>
    </row>
    <row r="1297" spans="1:7" ht="13.7" customHeight="1">
      <c r="A1297" s="183"/>
      <c r="B1297" s="13"/>
      <c r="C1297" s="372" t="s">
        <v>978</v>
      </c>
      <c r="D1297" s="370"/>
      <c r="E1297" s="13"/>
      <c r="F1297" s="13"/>
      <c r="G1297" s="67"/>
    </row>
    <row r="1298" spans="1:7" ht="14.1" customHeight="1">
      <c r="A1298" s="183"/>
      <c r="B1298" s="13"/>
      <c r="C1298" s="11"/>
      <c r="D1298" s="11"/>
      <c r="E1298" s="13"/>
      <c r="F1298" s="13"/>
      <c r="G1298" s="67"/>
    </row>
    <row r="1299" spans="1:7" ht="15.6" customHeight="1">
      <c r="A1299" s="183"/>
      <c r="B1299" s="203"/>
      <c r="C1299" s="204" t="s">
        <v>441</v>
      </c>
      <c r="D1299" s="205" t="s">
        <v>979</v>
      </c>
      <c r="E1299" s="18"/>
      <c r="F1299" s="13"/>
      <c r="G1299" s="67"/>
    </row>
    <row r="1300" spans="1:7" ht="15.6" customHeight="1">
      <c r="A1300" s="183"/>
      <c r="B1300" s="203"/>
      <c r="C1300" s="206" t="s">
        <v>443</v>
      </c>
      <c r="D1300" s="207" t="s">
        <v>980</v>
      </c>
      <c r="E1300" s="18"/>
      <c r="F1300" s="13"/>
      <c r="G1300" s="67"/>
    </row>
    <row r="1301" spans="1:7" ht="27.6" customHeight="1">
      <c r="A1301" s="183"/>
      <c r="B1301" s="203"/>
      <c r="C1301" s="206" t="s">
        <v>445</v>
      </c>
      <c r="D1301" s="207" t="s">
        <v>981</v>
      </c>
      <c r="E1301" s="18"/>
      <c r="F1301" s="13"/>
      <c r="G1301" s="67"/>
    </row>
    <row r="1302" spans="1:7" ht="15" customHeight="1">
      <c r="A1302" s="183"/>
      <c r="B1302" s="203"/>
      <c r="C1302" s="363" t="s">
        <v>447</v>
      </c>
      <c r="D1302" s="208" t="s">
        <v>536</v>
      </c>
      <c r="E1302" s="18"/>
      <c r="F1302" s="13"/>
      <c r="G1302" s="67"/>
    </row>
    <row r="1303" spans="1:7" ht="14.45" customHeight="1">
      <c r="A1303" s="183"/>
      <c r="B1303" s="203"/>
      <c r="C1303" s="366"/>
      <c r="D1303" s="209" t="s">
        <v>982</v>
      </c>
      <c r="E1303" s="18"/>
      <c r="F1303" s="13"/>
      <c r="G1303" s="67"/>
    </row>
    <row r="1304" spans="1:7" ht="15" customHeight="1">
      <c r="A1304" s="183"/>
      <c r="B1304" s="203"/>
      <c r="C1304" s="365"/>
      <c r="D1304" s="210" t="s">
        <v>983</v>
      </c>
      <c r="E1304" s="18"/>
      <c r="F1304" s="13"/>
      <c r="G1304" s="67"/>
    </row>
    <row r="1305" spans="1:7" ht="15" customHeight="1">
      <c r="A1305" s="183"/>
      <c r="B1305" s="203"/>
      <c r="C1305" s="363" t="s">
        <v>451</v>
      </c>
      <c r="D1305" s="208" t="s">
        <v>539</v>
      </c>
      <c r="E1305" s="18"/>
      <c r="F1305" s="13"/>
      <c r="G1305" s="67"/>
    </row>
    <row r="1306" spans="1:7" ht="15" customHeight="1">
      <c r="A1306" s="183"/>
      <c r="B1306" s="203"/>
      <c r="C1306" s="365"/>
      <c r="D1306" s="210" t="s">
        <v>984</v>
      </c>
      <c r="E1306" s="18"/>
      <c r="F1306" s="13"/>
      <c r="G1306" s="67"/>
    </row>
    <row r="1307" spans="1:7" ht="15.6" customHeight="1">
      <c r="A1307" s="183"/>
      <c r="B1307" s="203"/>
      <c r="C1307" s="206" t="s">
        <v>454</v>
      </c>
      <c r="D1307" s="207" t="s">
        <v>455</v>
      </c>
      <c r="E1307" s="18"/>
      <c r="F1307" s="13"/>
      <c r="G1307" s="67"/>
    </row>
    <row r="1308" spans="1:7" ht="15" customHeight="1">
      <c r="A1308" s="183"/>
      <c r="B1308" s="203"/>
      <c r="C1308" s="363" t="s">
        <v>456</v>
      </c>
      <c r="D1308" s="208" t="s">
        <v>457</v>
      </c>
      <c r="E1308" s="18"/>
      <c r="F1308" s="13"/>
      <c r="G1308" s="67"/>
    </row>
    <row r="1309" spans="1:7" ht="14.45" customHeight="1">
      <c r="A1309" s="183"/>
      <c r="B1309" s="203"/>
      <c r="C1309" s="366"/>
      <c r="D1309" s="209" t="s">
        <v>458</v>
      </c>
      <c r="E1309" s="18"/>
      <c r="F1309" s="13"/>
      <c r="G1309" s="67"/>
    </row>
    <row r="1310" spans="1:7" ht="15" customHeight="1">
      <c r="A1310" s="183"/>
      <c r="B1310" s="203"/>
      <c r="C1310" s="365"/>
      <c r="D1310" s="210" t="s">
        <v>459</v>
      </c>
      <c r="E1310" s="18"/>
      <c r="F1310" s="13"/>
      <c r="G1310" s="67"/>
    </row>
    <row r="1311" spans="1:7" ht="15" customHeight="1">
      <c r="A1311" s="183"/>
      <c r="B1311" s="203"/>
      <c r="C1311" s="363" t="s">
        <v>460</v>
      </c>
      <c r="D1311" s="208" t="s">
        <v>478</v>
      </c>
      <c r="E1311" s="18"/>
      <c r="F1311" s="13"/>
      <c r="G1311" s="67"/>
    </row>
    <row r="1312" spans="1:7" ht="14.45" customHeight="1">
      <c r="A1312" s="183"/>
      <c r="B1312" s="203"/>
      <c r="C1312" s="366"/>
      <c r="D1312" s="209" t="s">
        <v>462</v>
      </c>
      <c r="E1312" s="18"/>
      <c r="F1312" s="13"/>
      <c r="G1312" s="67"/>
    </row>
    <row r="1313" spans="1:7" ht="15" customHeight="1">
      <c r="A1313" s="183"/>
      <c r="B1313" s="203"/>
      <c r="C1313" s="365"/>
      <c r="D1313" s="210" t="s">
        <v>464</v>
      </c>
      <c r="E1313" s="18"/>
      <c r="F1313" s="13"/>
      <c r="G1313" s="67"/>
    </row>
    <row r="1314" spans="1:7" ht="15" customHeight="1">
      <c r="A1314" s="183"/>
      <c r="B1314" s="203"/>
      <c r="C1314" s="363" t="s">
        <v>465</v>
      </c>
      <c r="D1314" s="208" t="s">
        <v>466</v>
      </c>
      <c r="E1314" s="18"/>
      <c r="F1314" s="13"/>
      <c r="G1314" s="67"/>
    </row>
    <row r="1315" spans="1:7" ht="15" customHeight="1">
      <c r="A1315" s="183"/>
      <c r="B1315" s="203"/>
      <c r="C1315" s="365"/>
      <c r="D1315" s="210" t="s">
        <v>467</v>
      </c>
      <c r="E1315" s="18"/>
      <c r="F1315" s="13"/>
      <c r="G1315" s="67"/>
    </row>
    <row r="1316" spans="1:7" ht="15" customHeight="1">
      <c r="A1316" s="183"/>
      <c r="B1316" s="203"/>
      <c r="C1316" s="363" t="s">
        <v>468</v>
      </c>
      <c r="D1316" s="208" t="s">
        <v>485</v>
      </c>
      <c r="E1316" s="18"/>
      <c r="F1316" s="13"/>
      <c r="G1316" s="67"/>
    </row>
    <row r="1317" spans="1:7" ht="15" customHeight="1">
      <c r="A1317" s="183"/>
      <c r="B1317" s="203"/>
      <c r="C1317" s="364"/>
      <c r="D1317" s="211" t="s">
        <v>553</v>
      </c>
      <c r="E1317" s="18"/>
      <c r="F1317" s="13"/>
      <c r="G1317" s="67"/>
    </row>
    <row r="1318" spans="1:7" ht="14.1" customHeight="1">
      <c r="A1318" s="183"/>
      <c r="B1318" s="13"/>
      <c r="C1318" s="58"/>
      <c r="D1318" s="58"/>
      <c r="E1318" s="13"/>
      <c r="F1318" s="13"/>
      <c r="G1318" s="67"/>
    </row>
    <row r="1319" spans="1:7" ht="13.7" customHeight="1">
      <c r="A1319" s="183"/>
      <c r="B1319" s="13"/>
      <c r="C1319" s="372" t="s">
        <v>985</v>
      </c>
      <c r="D1319" s="370"/>
      <c r="E1319" s="13"/>
      <c r="F1319" s="13"/>
      <c r="G1319" s="67"/>
    </row>
    <row r="1320" spans="1:7" ht="14.1" customHeight="1">
      <c r="A1320" s="183"/>
      <c r="B1320" s="13"/>
      <c r="C1320" s="11"/>
      <c r="D1320" s="11"/>
      <c r="E1320" s="13"/>
      <c r="F1320" s="13"/>
      <c r="G1320" s="67"/>
    </row>
    <row r="1321" spans="1:7" ht="15.6" customHeight="1">
      <c r="A1321" s="183"/>
      <c r="B1321" s="203"/>
      <c r="C1321" s="204" t="s">
        <v>441</v>
      </c>
      <c r="D1321" s="205" t="s">
        <v>986</v>
      </c>
      <c r="E1321" s="18"/>
      <c r="F1321" s="13"/>
      <c r="G1321" s="67"/>
    </row>
    <row r="1322" spans="1:7" ht="15.6" customHeight="1">
      <c r="A1322" s="183"/>
      <c r="B1322" s="203"/>
      <c r="C1322" s="206" t="s">
        <v>443</v>
      </c>
      <c r="D1322" s="207" t="s">
        <v>987</v>
      </c>
      <c r="E1322" s="18"/>
      <c r="F1322" s="13"/>
      <c r="G1322" s="67"/>
    </row>
    <row r="1323" spans="1:7" ht="27.6" customHeight="1">
      <c r="A1323" s="183"/>
      <c r="B1323" s="203"/>
      <c r="C1323" s="206" t="s">
        <v>445</v>
      </c>
      <c r="D1323" s="207" t="s">
        <v>988</v>
      </c>
      <c r="E1323" s="18"/>
      <c r="F1323" s="13"/>
      <c r="G1323" s="67"/>
    </row>
    <row r="1324" spans="1:7" ht="15" customHeight="1">
      <c r="A1324" s="183"/>
      <c r="B1324" s="203"/>
      <c r="C1324" s="363" t="s">
        <v>447</v>
      </c>
      <c r="D1324" s="208" t="s">
        <v>642</v>
      </c>
      <c r="E1324" s="18"/>
      <c r="F1324" s="13"/>
      <c r="G1324" s="67"/>
    </row>
    <row r="1325" spans="1:7" ht="26.45" customHeight="1">
      <c r="A1325" s="183"/>
      <c r="B1325" s="203"/>
      <c r="C1325" s="366"/>
      <c r="D1325" s="209" t="s">
        <v>989</v>
      </c>
      <c r="E1325" s="18"/>
      <c r="F1325" s="13"/>
      <c r="G1325" s="67"/>
    </row>
    <row r="1326" spans="1:7" ht="13.7" customHeight="1">
      <c r="A1326" s="183"/>
      <c r="B1326" s="203"/>
      <c r="C1326" s="366"/>
      <c r="D1326" s="222"/>
      <c r="E1326" s="18"/>
      <c r="F1326" s="13"/>
      <c r="G1326" s="67"/>
    </row>
    <row r="1327" spans="1:7" ht="14.45" customHeight="1">
      <c r="A1327" s="183"/>
      <c r="B1327" s="203"/>
      <c r="C1327" s="366"/>
      <c r="D1327" s="209" t="s">
        <v>990</v>
      </c>
      <c r="E1327" s="18"/>
      <c r="F1327" s="13"/>
      <c r="G1327" s="67"/>
    </row>
    <row r="1328" spans="1:7" ht="26.45" customHeight="1">
      <c r="A1328" s="183"/>
      <c r="B1328" s="203"/>
      <c r="C1328" s="366"/>
      <c r="D1328" s="209" t="s">
        <v>991</v>
      </c>
      <c r="E1328" s="18"/>
      <c r="F1328" s="13"/>
      <c r="G1328" s="67"/>
    </row>
    <row r="1329" spans="1:7" ht="15" customHeight="1">
      <c r="A1329" s="183"/>
      <c r="B1329" s="203"/>
      <c r="C1329" s="365"/>
      <c r="D1329" s="210" t="s">
        <v>992</v>
      </c>
      <c r="E1329" s="18"/>
      <c r="F1329" s="13"/>
      <c r="G1329" s="67"/>
    </row>
    <row r="1330" spans="1:7" ht="15" customHeight="1">
      <c r="A1330" s="183"/>
      <c r="B1330" s="203"/>
      <c r="C1330" s="363" t="s">
        <v>451</v>
      </c>
      <c r="D1330" s="208" t="s">
        <v>539</v>
      </c>
      <c r="E1330" s="18"/>
      <c r="F1330" s="13"/>
      <c r="G1330" s="67"/>
    </row>
    <row r="1331" spans="1:7" ht="14.45" customHeight="1">
      <c r="A1331" s="183"/>
      <c r="B1331" s="203"/>
      <c r="C1331" s="366"/>
      <c r="D1331" s="209" t="s">
        <v>993</v>
      </c>
      <c r="E1331" s="18"/>
      <c r="F1331" s="13"/>
      <c r="G1331" s="67"/>
    </row>
    <row r="1332" spans="1:7" ht="13.7" customHeight="1">
      <c r="A1332" s="183"/>
      <c r="B1332" s="203"/>
      <c r="C1332" s="366"/>
      <c r="D1332" s="222"/>
      <c r="E1332" s="18"/>
      <c r="F1332" s="13"/>
      <c r="G1332" s="67"/>
    </row>
    <row r="1333" spans="1:7" ht="14.45" customHeight="1">
      <c r="A1333" s="183"/>
      <c r="B1333" s="203"/>
      <c r="C1333" s="366"/>
      <c r="D1333" s="209" t="s">
        <v>648</v>
      </c>
      <c r="E1333" s="18"/>
      <c r="F1333" s="13"/>
      <c r="G1333" s="67"/>
    </row>
    <row r="1334" spans="1:7" ht="15" customHeight="1">
      <c r="A1334" s="183"/>
      <c r="B1334" s="203"/>
      <c r="C1334" s="365"/>
      <c r="D1334" s="210" t="s">
        <v>994</v>
      </c>
      <c r="E1334" s="18"/>
      <c r="F1334" s="13"/>
      <c r="G1334" s="67"/>
    </row>
    <row r="1335" spans="1:7" ht="15" customHeight="1">
      <c r="A1335" s="183"/>
      <c r="B1335" s="203"/>
      <c r="C1335" s="363" t="s">
        <v>454</v>
      </c>
      <c r="D1335" s="208" t="s">
        <v>613</v>
      </c>
      <c r="E1335" s="18"/>
      <c r="F1335" s="13"/>
      <c r="G1335" s="67"/>
    </row>
    <row r="1336" spans="1:7" ht="15" customHeight="1">
      <c r="A1336" s="183"/>
      <c r="B1336" s="203"/>
      <c r="C1336" s="365"/>
      <c r="D1336" s="210" t="s">
        <v>995</v>
      </c>
      <c r="E1336" s="18"/>
      <c r="F1336" s="13"/>
      <c r="G1336" s="67"/>
    </row>
    <row r="1337" spans="1:7" ht="15" customHeight="1">
      <c r="A1337" s="183"/>
      <c r="B1337" s="203"/>
      <c r="C1337" s="363" t="s">
        <v>456</v>
      </c>
      <c r="D1337" s="208" t="s">
        <v>458</v>
      </c>
      <c r="E1337" s="18"/>
      <c r="F1337" s="13"/>
      <c r="G1337" s="67"/>
    </row>
    <row r="1338" spans="1:7" ht="14.45" customHeight="1">
      <c r="A1338" s="183"/>
      <c r="B1338" s="203"/>
      <c r="C1338" s="366"/>
      <c r="D1338" s="209" t="s">
        <v>459</v>
      </c>
      <c r="E1338" s="18"/>
      <c r="F1338" s="13"/>
      <c r="G1338" s="67"/>
    </row>
    <row r="1339" spans="1:7" ht="14.45" customHeight="1">
      <c r="A1339" s="183"/>
      <c r="B1339" s="203"/>
      <c r="C1339" s="366"/>
      <c r="D1339" s="209" t="s">
        <v>457</v>
      </c>
      <c r="E1339" s="18"/>
      <c r="F1339" s="13"/>
      <c r="G1339" s="67"/>
    </row>
    <row r="1340" spans="1:7" ht="14.45" customHeight="1">
      <c r="A1340" s="183"/>
      <c r="B1340" s="203"/>
      <c r="C1340" s="366"/>
      <c r="D1340" s="223"/>
      <c r="E1340" s="18"/>
      <c r="F1340" s="13"/>
      <c r="G1340" s="67"/>
    </row>
    <row r="1341" spans="1:7" ht="14.45" customHeight="1">
      <c r="A1341" s="183"/>
      <c r="B1341" s="203"/>
      <c r="C1341" s="366"/>
      <c r="D1341" s="209" t="s">
        <v>996</v>
      </c>
      <c r="E1341" s="18"/>
      <c r="F1341" s="13"/>
      <c r="G1341" s="67"/>
    </row>
    <row r="1342" spans="1:7" ht="14.45" customHeight="1">
      <c r="A1342" s="183"/>
      <c r="B1342" s="203"/>
      <c r="C1342" s="366"/>
      <c r="D1342" s="209" t="s">
        <v>825</v>
      </c>
      <c r="E1342" s="18"/>
      <c r="F1342" s="13"/>
      <c r="G1342" s="67"/>
    </row>
    <row r="1343" spans="1:7" ht="15" customHeight="1">
      <c r="A1343" s="183"/>
      <c r="B1343" s="203"/>
      <c r="C1343" s="365"/>
      <c r="D1343" s="210" t="s">
        <v>997</v>
      </c>
      <c r="E1343" s="18"/>
      <c r="F1343" s="13"/>
      <c r="G1343" s="67"/>
    </row>
    <row r="1344" spans="1:7" ht="15" customHeight="1">
      <c r="A1344" s="183"/>
      <c r="B1344" s="203"/>
      <c r="C1344" s="363" t="s">
        <v>460</v>
      </c>
      <c r="D1344" s="208" t="s">
        <v>780</v>
      </c>
      <c r="E1344" s="18"/>
      <c r="F1344" s="13"/>
      <c r="G1344" s="67"/>
    </row>
    <row r="1345" spans="1:7" ht="15" customHeight="1">
      <c r="A1345" s="183"/>
      <c r="B1345" s="203"/>
      <c r="C1345" s="365"/>
      <c r="D1345" s="210" t="s">
        <v>914</v>
      </c>
      <c r="E1345" s="18"/>
      <c r="F1345" s="13"/>
      <c r="G1345" s="67"/>
    </row>
    <row r="1346" spans="1:7" ht="15" customHeight="1">
      <c r="A1346" s="183"/>
      <c r="B1346" s="203"/>
      <c r="C1346" s="363" t="s">
        <v>465</v>
      </c>
      <c r="D1346" s="208" t="s">
        <v>480</v>
      </c>
      <c r="E1346" s="18"/>
      <c r="F1346" s="13"/>
      <c r="G1346" s="67"/>
    </row>
    <row r="1347" spans="1:7" ht="14.45" customHeight="1">
      <c r="A1347" s="183"/>
      <c r="B1347" s="203"/>
      <c r="C1347" s="366"/>
      <c r="D1347" s="209" t="s">
        <v>482</v>
      </c>
      <c r="E1347" s="18"/>
      <c r="F1347" s="13"/>
      <c r="G1347" s="67"/>
    </row>
    <row r="1348" spans="1:7" ht="15" customHeight="1">
      <c r="A1348" s="183"/>
      <c r="B1348" s="203"/>
      <c r="C1348" s="365"/>
      <c r="D1348" s="210" t="s">
        <v>484</v>
      </c>
      <c r="E1348" s="18"/>
      <c r="F1348" s="13"/>
      <c r="G1348" s="67"/>
    </row>
    <row r="1349" spans="1:7" ht="15" customHeight="1">
      <c r="A1349" s="183"/>
      <c r="B1349" s="203"/>
      <c r="C1349" s="363" t="s">
        <v>468</v>
      </c>
      <c r="D1349" s="208" t="s">
        <v>522</v>
      </c>
      <c r="E1349" s="18"/>
      <c r="F1349" s="13"/>
      <c r="G1349" s="67"/>
    </row>
    <row r="1350" spans="1:7" ht="15" customHeight="1">
      <c r="A1350" s="183"/>
      <c r="B1350" s="203"/>
      <c r="C1350" s="364"/>
      <c r="D1350" s="211" t="s">
        <v>928</v>
      </c>
      <c r="E1350" s="18"/>
      <c r="F1350" s="13"/>
      <c r="G1350" s="67"/>
    </row>
    <row r="1351" spans="1:7" ht="14.1" customHeight="1">
      <c r="A1351" s="183"/>
      <c r="B1351" s="13"/>
      <c r="C1351" s="58"/>
      <c r="D1351" s="58"/>
      <c r="E1351" s="13"/>
      <c r="F1351" s="13"/>
      <c r="G1351" s="67"/>
    </row>
    <row r="1352" spans="1:7" ht="13.7" customHeight="1">
      <c r="A1352" s="183"/>
      <c r="B1352" s="13"/>
      <c r="C1352" s="372" t="s">
        <v>998</v>
      </c>
      <c r="D1352" s="370"/>
      <c r="E1352" s="13"/>
      <c r="F1352" s="13"/>
      <c r="G1352" s="67"/>
    </row>
    <row r="1353" spans="1:7" ht="14.1" customHeight="1">
      <c r="A1353" s="183"/>
      <c r="B1353" s="13"/>
      <c r="C1353" s="11"/>
      <c r="D1353" s="11"/>
      <c r="E1353" s="13"/>
      <c r="F1353" s="13"/>
      <c r="G1353" s="67"/>
    </row>
    <row r="1354" spans="1:7" ht="15.6" customHeight="1">
      <c r="A1354" s="183"/>
      <c r="B1354" s="203"/>
      <c r="C1354" s="204" t="s">
        <v>441</v>
      </c>
      <c r="D1354" s="205" t="s">
        <v>999</v>
      </c>
      <c r="E1354" s="18"/>
      <c r="F1354" s="13"/>
      <c r="G1354" s="67"/>
    </row>
    <row r="1355" spans="1:7" ht="15" customHeight="1">
      <c r="A1355" s="183"/>
      <c r="B1355" s="203"/>
      <c r="C1355" s="363" t="s">
        <v>443</v>
      </c>
      <c r="D1355" s="208" t="s">
        <v>1000</v>
      </c>
      <c r="E1355" s="18"/>
      <c r="F1355" s="13"/>
      <c r="G1355" s="67"/>
    </row>
    <row r="1356" spans="1:7" ht="13.7" customHeight="1">
      <c r="A1356" s="183"/>
      <c r="B1356" s="203"/>
      <c r="C1356" s="366"/>
      <c r="D1356" s="222"/>
      <c r="E1356" s="18"/>
      <c r="F1356" s="13"/>
      <c r="G1356" s="67"/>
    </row>
    <row r="1357" spans="1:7" ht="15" customHeight="1">
      <c r="A1357" s="183"/>
      <c r="B1357" s="203"/>
      <c r="C1357" s="365"/>
      <c r="D1357" s="210" t="s">
        <v>1001</v>
      </c>
      <c r="E1357" s="18"/>
      <c r="F1357" s="13"/>
      <c r="G1357" s="67"/>
    </row>
    <row r="1358" spans="1:7" ht="15" customHeight="1">
      <c r="A1358" s="183"/>
      <c r="B1358" s="203"/>
      <c r="C1358" s="363" t="s">
        <v>445</v>
      </c>
      <c r="D1358" s="208" t="s">
        <v>1002</v>
      </c>
      <c r="E1358" s="18"/>
      <c r="F1358" s="13"/>
      <c r="G1358" s="67"/>
    </row>
    <row r="1359" spans="1:7" ht="13.7" customHeight="1">
      <c r="A1359" s="183"/>
      <c r="B1359" s="203"/>
      <c r="C1359" s="366"/>
      <c r="D1359" s="222"/>
      <c r="E1359" s="18"/>
      <c r="F1359" s="13"/>
      <c r="G1359" s="67"/>
    </row>
    <row r="1360" spans="1:7" ht="15" customHeight="1">
      <c r="A1360" s="183"/>
      <c r="B1360" s="203"/>
      <c r="C1360" s="365"/>
      <c r="D1360" s="210" t="s">
        <v>1002</v>
      </c>
      <c r="E1360" s="18"/>
      <c r="F1360" s="13"/>
      <c r="G1360" s="67"/>
    </row>
    <row r="1361" spans="1:7" ht="15" customHeight="1">
      <c r="A1361" s="183"/>
      <c r="B1361" s="203"/>
      <c r="C1361" s="363" t="s">
        <v>447</v>
      </c>
      <c r="D1361" s="208" t="s">
        <v>1003</v>
      </c>
      <c r="E1361" s="18"/>
      <c r="F1361" s="13"/>
      <c r="G1361" s="67"/>
    </row>
    <row r="1362" spans="1:7" ht="14.45" customHeight="1">
      <c r="A1362" s="183"/>
      <c r="B1362" s="203"/>
      <c r="C1362" s="366"/>
      <c r="D1362" s="209" t="s">
        <v>1004</v>
      </c>
      <c r="E1362" s="18"/>
      <c r="F1362" s="13"/>
      <c r="G1362" s="67"/>
    </row>
    <row r="1363" spans="1:7" ht="14.45" customHeight="1">
      <c r="A1363" s="183"/>
      <c r="B1363" s="203"/>
      <c r="C1363" s="366"/>
      <c r="D1363" s="209" t="s">
        <v>1005</v>
      </c>
      <c r="E1363" s="18"/>
      <c r="F1363" s="13"/>
      <c r="G1363" s="67"/>
    </row>
    <row r="1364" spans="1:7" ht="39" customHeight="1">
      <c r="A1364" s="183"/>
      <c r="B1364" s="203"/>
      <c r="C1364" s="365"/>
      <c r="D1364" s="228" t="s">
        <v>1006</v>
      </c>
      <c r="E1364" s="18"/>
      <c r="F1364" s="13"/>
      <c r="G1364" s="67"/>
    </row>
    <row r="1365" spans="1:7" ht="15" customHeight="1">
      <c r="A1365" s="183"/>
      <c r="B1365" s="203"/>
      <c r="C1365" s="363" t="s">
        <v>451</v>
      </c>
      <c r="D1365" s="208" t="s">
        <v>516</v>
      </c>
      <c r="E1365" s="18"/>
      <c r="F1365" s="13"/>
      <c r="G1365" s="67"/>
    </row>
    <row r="1366" spans="1:7" ht="14.45" customHeight="1">
      <c r="A1366" s="183"/>
      <c r="B1366" s="203"/>
      <c r="C1366" s="366"/>
      <c r="D1366" s="209" t="s">
        <v>1007</v>
      </c>
      <c r="E1366" s="18"/>
      <c r="F1366" s="13"/>
      <c r="G1366" s="67"/>
    </row>
    <row r="1367" spans="1:7" ht="13.7" customHeight="1">
      <c r="A1367" s="183"/>
      <c r="B1367" s="203"/>
      <c r="C1367" s="366"/>
      <c r="D1367" s="222"/>
      <c r="E1367" s="18"/>
      <c r="F1367" s="13"/>
      <c r="G1367" s="67"/>
    </row>
    <row r="1368" spans="1:7" ht="14.45" customHeight="1">
      <c r="A1368" s="183"/>
      <c r="B1368" s="203"/>
      <c r="C1368" s="366"/>
      <c r="D1368" s="209" t="s">
        <v>927</v>
      </c>
      <c r="E1368" s="18"/>
      <c r="F1368" s="13"/>
      <c r="G1368" s="67"/>
    </row>
    <row r="1369" spans="1:7" ht="15" customHeight="1">
      <c r="A1369" s="183"/>
      <c r="B1369" s="203"/>
      <c r="C1369" s="365"/>
      <c r="D1369" s="210" t="s">
        <v>647</v>
      </c>
      <c r="E1369" s="18"/>
      <c r="F1369" s="13"/>
      <c r="G1369" s="67"/>
    </row>
    <row r="1370" spans="1:7" ht="15" customHeight="1">
      <c r="A1370" s="183"/>
      <c r="B1370" s="203"/>
      <c r="C1370" s="363" t="s">
        <v>454</v>
      </c>
      <c r="D1370" s="208" t="s">
        <v>823</v>
      </c>
      <c r="E1370" s="18"/>
      <c r="F1370" s="13"/>
      <c r="G1370" s="67"/>
    </row>
    <row r="1371" spans="1:7" ht="13.7" customHeight="1">
      <c r="A1371" s="183"/>
      <c r="B1371" s="203"/>
      <c r="C1371" s="366"/>
      <c r="D1371" s="222"/>
      <c r="E1371" s="18"/>
      <c r="F1371" s="13"/>
      <c r="G1371" s="67"/>
    </row>
    <row r="1372" spans="1:7" ht="15" customHeight="1">
      <c r="A1372" s="183"/>
      <c r="B1372" s="203"/>
      <c r="C1372" s="365"/>
      <c r="D1372" s="210" t="s">
        <v>455</v>
      </c>
      <c r="E1372" s="18"/>
      <c r="F1372" s="13"/>
      <c r="G1372" s="67"/>
    </row>
    <row r="1373" spans="1:7" ht="15" customHeight="1">
      <c r="A1373" s="183"/>
      <c r="B1373" s="203"/>
      <c r="C1373" s="363" t="s">
        <v>456</v>
      </c>
      <c r="D1373" s="208" t="s">
        <v>775</v>
      </c>
      <c r="E1373" s="18"/>
      <c r="F1373" s="13"/>
      <c r="G1373" s="67"/>
    </row>
    <row r="1374" spans="1:7" ht="14.45" customHeight="1">
      <c r="A1374" s="183"/>
      <c r="B1374" s="203"/>
      <c r="C1374" s="366"/>
      <c r="D1374" s="209" t="s">
        <v>996</v>
      </c>
      <c r="E1374" s="18"/>
      <c r="F1374" s="13"/>
      <c r="G1374" s="67"/>
    </row>
    <row r="1375" spans="1:7" ht="14.45" customHeight="1">
      <c r="A1375" s="183"/>
      <c r="B1375" s="203"/>
      <c r="C1375" s="366"/>
      <c r="D1375" s="209" t="s">
        <v>1008</v>
      </c>
      <c r="E1375" s="18"/>
      <c r="F1375" s="13"/>
      <c r="G1375" s="67"/>
    </row>
    <row r="1376" spans="1:7" ht="13.7" customHeight="1">
      <c r="A1376" s="183"/>
      <c r="B1376" s="203"/>
      <c r="C1376" s="366"/>
      <c r="D1376" s="222"/>
      <c r="E1376" s="18"/>
      <c r="F1376" s="13"/>
      <c r="G1376" s="67"/>
    </row>
    <row r="1377" spans="1:7" ht="14.45" customHeight="1">
      <c r="A1377" s="183"/>
      <c r="B1377" s="203"/>
      <c r="C1377" s="366"/>
      <c r="D1377" s="209" t="s">
        <v>458</v>
      </c>
      <c r="E1377" s="18"/>
      <c r="F1377" s="13"/>
      <c r="G1377" s="67"/>
    </row>
    <row r="1378" spans="1:7" ht="14.45" customHeight="1">
      <c r="A1378" s="183"/>
      <c r="B1378" s="203"/>
      <c r="C1378" s="366"/>
      <c r="D1378" s="209" t="s">
        <v>459</v>
      </c>
      <c r="E1378" s="18"/>
      <c r="F1378" s="13"/>
      <c r="G1378" s="67"/>
    </row>
    <row r="1379" spans="1:7" ht="15" customHeight="1">
      <c r="A1379" s="183"/>
      <c r="B1379" s="203"/>
      <c r="C1379" s="365"/>
      <c r="D1379" s="210" t="s">
        <v>457</v>
      </c>
      <c r="E1379" s="18"/>
      <c r="F1379" s="13"/>
      <c r="G1379" s="67"/>
    </row>
    <row r="1380" spans="1:7" ht="15" customHeight="1">
      <c r="A1380" s="183"/>
      <c r="B1380" s="203"/>
      <c r="C1380" s="363" t="s">
        <v>460</v>
      </c>
      <c r="D1380" s="208" t="s">
        <v>780</v>
      </c>
      <c r="E1380" s="18"/>
      <c r="F1380" s="13"/>
      <c r="G1380" s="67"/>
    </row>
    <row r="1381" spans="1:7" ht="14.45" customHeight="1">
      <c r="A1381" s="183"/>
      <c r="B1381" s="203"/>
      <c r="C1381" s="366"/>
      <c r="D1381" s="209" t="s">
        <v>914</v>
      </c>
      <c r="E1381" s="18"/>
      <c r="F1381" s="13"/>
      <c r="G1381" s="67"/>
    </row>
    <row r="1382" spans="1:7" ht="13.7" customHeight="1">
      <c r="A1382" s="183"/>
      <c r="B1382" s="203"/>
      <c r="C1382" s="366"/>
      <c r="D1382" s="222"/>
      <c r="E1382" s="18"/>
      <c r="F1382" s="13"/>
      <c r="G1382" s="67"/>
    </row>
    <row r="1383" spans="1:7" ht="14.45" customHeight="1">
      <c r="A1383" s="183"/>
      <c r="B1383" s="203"/>
      <c r="C1383" s="366"/>
      <c r="D1383" s="209" t="s">
        <v>780</v>
      </c>
      <c r="E1383" s="18"/>
      <c r="F1383" s="13"/>
      <c r="G1383" s="67"/>
    </row>
    <row r="1384" spans="1:7" ht="15" customHeight="1">
      <c r="A1384" s="183"/>
      <c r="B1384" s="203"/>
      <c r="C1384" s="365"/>
      <c r="D1384" s="210" t="s">
        <v>914</v>
      </c>
      <c r="E1384" s="18"/>
      <c r="F1384" s="13"/>
      <c r="G1384" s="67"/>
    </row>
    <row r="1385" spans="1:7" ht="15" customHeight="1">
      <c r="A1385" s="183"/>
      <c r="B1385" s="203"/>
      <c r="C1385" s="363" t="s">
        <v>465</v>
      </c>
      <c r="D1385" s="208" t="s">
        <v>480</v>
      </c>
      <c r="E1385" s="18"/>
      <c r="F1385" s="13"/>
      <c r="G1385" s="67"/>
    </row>
    <row r="1386" spans="1:7" ht="14.45" customHeight="1">
      <c r="A1386" s="183"/>
      <c r="B1386" s="203"/>
      <c r="C1386" s="366"/>
      <c r="D1386" s="209" t="s">
        <v>482</v>
      </c>
      <c r="E1386" s="18"/>
      <c r="F1386" s="13"/>
      <c r="G1386" s="67"/>
    </row>
    <row r="1387" spans="1:7" ht="14.45" customHeight="1">
      <c r="A1387" s="183"/>
      <c r="B1387" s="203"/>
      <c r="C1387" s="366"/>
      <c r="D1387" s="209" t="s">
        <v>484</v>
      </c>
      <c r="E1387" s="18"/>
      <c r="F1387" s="13"/>
      <c r="G1387" s="67"/>
    </row>
    <row r="1388" spans="1:7" ht="13.7" customHeight="1">
      <c r="A1388" s="183"/>
      <c r="B1388" s="203"/>
      <c r="C1388" s="366"/>
      <c r="D1388" s="222"/>
      <c r="E1388" s="18"/>
      <c r="F1388" s="13"/>
      <c r="G1388" s="67"/>
    </row>
    <row r="1389" spans="1:7" ht="14.45" customHeight="1">
      <c r="A1389" s="183"/>
      <c r="B1389" s="203"/>
      <c r="C1389" s="366"/>
      <c r="D1389" s="209" t="s">
        <v>480</v>
      </c>
      <c r="E1389" s="18"/>
      <c r="F1389" s="13"/>
      <c r="G1389" s="67"/>
    </row>
    <row r="1390" spans="1:7" ht="14.45" customHeight="1">
      <c r="A1390" s="183"/>
      <c r="B1390" s="203"/>
      <c r="C1390" s="366"/>
      <c r="D1390" s="209" t="s">
        <v>482</v>
      </c>
      <c r="E1390" s="18"/>
      <c r="F1390" s="13"/>
      <c r="G1390" s="67"/>
    </row>
    <row r="1391" spans="1:7" ht="15" customHeight="1">
      <c r="A1391" s="183"/>
      <c r="B1391" s="203"/>
      <c r="C1391" s="365"/>
      <c r="D1391" s="210" t="s">
        <v>484</v>
      </c>
      <c r="E1391" s="18"/>
      <c r="F1391" s="13"/>
      <c r="G1391" s="67"/>
    </row>
    <row r="1392" spans="1:7" ht="15" customHeight="1">
      <c r="A1392" s="183"/>
      <c r="B1392" s="203"/>
      <c r="C1392" s="363" t="s">
        <v>468</v>
      </c>
      <c r="D1392" s="208" t="s">
        <v>522</v>
      </c>
      <c r="E1392" s="18"/>
      <c r="F1392" s="13"/>
      <c r="G1392" s="67"/>
    </row>
    <row r="1393" spans="1:7" ht="14.45" customHeight="1">
      <c r="A1393" s="183"/>
      <c r="B1393" s="203"/>
      <c r="C1393" s="366"/>
      <c r="D1393" s="209" t="s">
        <v>928</v>
      </c>
      <c r="E1393" s="18"/>
      <c r="F1393" s="13"/>
      <c r="G1393" s="67"/>
    </row>
    <row r="1394" spans="1:7" ht="13.7" customHeight="1">
      <c r="A1394" s="183"/>
      <c r="B1394" s="203"/>
      <c r="C1394" s="366"/>
      <c r="D1394" s="222"/>
      <c r="E1394" s="18"/>
      <c r="F1394" s="13"/>
      <c r="G1394" s="67"/>
    </row>
    <row r="1395" spans="1:7" ht="14.45" customHeight="1">
      <c r="A1395" s="183"/>
      <c r="B1395" s="203"/>
      <c r="C1395" s="366"/>
      <c r="D1395" s="209" t="s">
        <v>522</v>
      </c>
      <c r="E1395" s="18"/>
      <c r="F1395" s="13"/>
      <c r="G1395" s="67"/>
    </row>
    <row r="1396" spans="1:7" ht="15" customHeight="1">
      <c r="A1396" s="183"/>
      <c r="B1396" s="203"/>
      <c r="C1396" s="364"/>
      <c r="D1396" s="211" t="s">
        <v>928</v>
      </c>
      <c r="E1396" s="18"/>
      <c r="F1396" s="13"/>
      <c r="G1396" s="67"/>
    </row>
    <row r="1397" spans="1:7" ht="14.1" customHeight="1">
      <c r="A1397" s="183"/>
      <c r="B1397" s="13"/>
      <c r="C1397" s="58"/>
      <c r="D1397" s="58"/>
      <c r="E1397" s="13"/>
      <c r="F1397" s="13"/>
      <c r="G1397" s="67"/>
    </row>
    <row r="1398" spans="1:7" ht="13.7" customHeight="1">
      <c r="A1398" s="183"/>
      <c r="B1398" s="13"/>
      <c r="C1398" s="372" t="s">
        <v>1009</v>
      </c>
      <c r="D1398" s="370"/>
      <c r="E1398" s="13"/>
      <c r="F1398" s="13"/>
      <c r="G1398" s="67"/>
    </row>
    <row r="1399" spans="1:7" ht="14.1" customHeight="1">
      <c r="A1399" s="183"/>
      <c r="B1399" s="13"/>
      <c r="C1399" s="11"/>
      <c r="D1399" s="11"/>
      <c r="E1399" s="13"/>
      <c r="F1399" s="13"/>
      <c r="G1399" s="67"/>
    </row>
    <row r="1400" spans="1:7" ht="15.6" customHeight="1">
      <c r="A1400" s="183"/>
      <c r="B1400" s="203"/>
      <c r="C1400" s="204" t="s">
        <v>441</v>
      </c>
      <c r="D1400" s="205" t="s">
        <v>1010</v>
      </c>
      <c r="E1400" s="18"/>
      <c r="F1400" s="13"/>
      <c r="G1400" s="67"/>
    </row>
    <row r="1401" spans="1:7" ht="15" customHeight="1">
      <c r="A1401" s="183"/>
      <c r="B1401" s="203"/>
      <c r="C1401" s="363" t="s">
        <v>443</v>
      </c>
      <c r="D1401" s="208" t="s">
        <v>1011</v>
      </c>
      <c r="E1401" s="18"/>
      <c r="F1401" s="13"/>
      <c r="G1401" s="67"/>
    </row>
    <row r="1402" spans="1:7" ht="26.45" customHeight="1">
      <c r="A1402" s="183"/>
      <c r="B1402" s="203"/>
      <c r="C1402" s="366"/>
      <c r="D1402" s="209" t="s">
        <v>1012</v>
      </c>
      <c r="E1402" s="18"/>
      <c r="F1402" s="13"/>
      <c r="G1402" s="67"/>
    </row>
    <row r="1403" spans="1:7" ht="15" customHeight="1">
      <c r="A1403" s="183"/>
      <c r="B1403" s="203"/>
      <c r="C1403" s="365"/>
      <c r="D1403" s="210" t="s">
        <v>1013</v>
      </c>
      <c r="E1403" s="18"/>
      <c r="F1403" s="13"/>
      <c r="G1403" s="67"/>
    </row>
    <row r="1404" spans="1:7" ht="27.6" customHeight="1">
      <c r="A1404" s="183"/>
      <c r="B1404" s="203"/>
      <c r="C1404" s="206" t="s">
        <v>445</v>
      </c>
      <c r="D1404" s="207" t="s">
        <v>1014</v>
      </c>
      <c r="E1404" s="18"/>
      <c r="F1404" s="13"/>
      <c r="G1404" s="67"/>
    </row>
    <row r="1405" spans="1:7" ht="15" customHeight="1">
      <c r="A1405" s="183"/>
      <c r="B1405" s="203"/>
      <c r="C1405" s="363" t="s">
        <v>447</v>
      </c>
      <c r="D1405" s="208" t="s">
        <v>1015</v>
      </c>
      <c r="E1405" s="18"/>
      <c r="F1405" s="13"/>
      <c r="G1405" s="67"/>
    </row>
    <row r="1406" spans="1:7" ht="38.450000000000003" customHeight="1">
      <c r="A1406" s="183"/>
      <c r="B1406" s="203"/>
      <c r="C1406" s="366"/>
      <c r="D1406" s="209" t="s">
        <v>1016</v>
      </c>
      <c r="E1406" s="18"/>
      <c r="F1406" s="13"/>
      <c r="G1406" s="67"/>
    </row>
    <row r="1407" spans="1:7" ht="15" customHeight="1">
      <c r="A1407" s="183"/>
      <c r="B1407" s="203"/>
      <c r="C1407" s="365"/>
      <c r="D1407" s="210" t="s">
        <v>1017</v>
      </c>
      <c r="E1407" s="18"/>
      <c r="F1407" s="13"/>
      <c r="G1407" s="67"/>
    </row>
    <row r="1408" spans="1:7" ht="15" customHeight="1">
      <c r="A1408" s="183"/>
      <c r="B1408" s="203"/>
      <c r="C1408" s="363" t="s">
        <v>451</v>
      </c>
      <c r="D1408" s="208" t="s">
        <v>516</v>
      </c>
      <c r="E1408" s="18"/>
      <c r="F1408" s="13"/>
      <c r="G1408" s="67"/>
    </row>
    <row r="1409" spans="1:7" ht="15" customHeight="1">
      <c r="A1409" s="183"/>
      <c r="B1409" s="203"/>
      <c r="C1409" s="365"/>
      <c r="D1409" s="210" t="s">
        <v>994</v>
      </c>
      <c r="E1409" s="18"/>
      <c r="F1409" s="13"/>
      <c r="G1409" s="67"/>
    </row>
    <row r="1410" spans="1:7" ht="15.6" customHeight="1">
      <c r="A1410" s="183"/>
      <c r="B1410" s="203"/>
      <c r="C1410" s="206" t="s">
        <v>454</v>
      </c>
      <c r="D1410" s="207" t="s">
        <v>518</v>
      </c>
      <c r="E1410" s="18"/>
      <c r="F1410" s="13"/>
      <c r="G1410" s="67"/>
    </row>
    <row r="1411" spans="1:7" ht="15" customHeight="1">
      <c r="A1411" s="183"/>
      <c r="B1411" s="203"/>
      <c r="C1411" s="363" t="s">
        <v>456</v>
      </c>
      <c r="D1411" s="208" t="s">
        <v>457</v>
      </c>
      <c r="E1411" s="18"/>
      <c r="F1411" s="13"/>
      <c r="G1411" s="67"/>
    </row>
    <row r="1412" spans="1:7" ht="14.45" customHeight="1">
      <c r="A1412" s="183"/>
      <c r="B1412" s="203"/>
      <c r="C1412" s="366"/>
      <c r="D1412" s="209" t="s">
        <v>458</v>
      </c>
      <c r="E1412" s="18"/>
      <c r="F1412" s="13"/>
      <c r="G1412" s="67"/>
    </row>
    <row r="1413" spans="1:7" ht="15" customHeight="1">
      <c r="A1413" s="183"/>
      <c r="B1413" s="203"/>
      <c r="C1413" s="365"/>
      <c r="D1413" s="210" t="s">
        <v>459</v>
      </c>
      <c r="E1413" s="18"/>
      <c r="F1413" s="13"/>
      <c r="G1413" s="67"/>
    </row>
    <row r="1414" spans="1:7" ht="15" customHeight="1">
      <c r="A1414" s="183"/>
      <c r="B1414" s="203"/>
      <c r="C1414" s="363" t="s">
        <v>460</v>
      </c>
      <c r="D1414" s="208" t="s">
        <v>780</v>
      </c>
      <c r="E1414" s="18"/>
      <c r="F1414" s="13"/>
      <c r="G1414" s="67"/>
    </row>
    <row r="1415" spans="1:7" ht="15" customHeight="1">
      <c r="A1415" s="183"/>
      <c r="B1415" s="203"/>
      <c r="C1415" s="365"/>
      <c r="D1415" s="210" t="s">
        <v>914</v>
      </c>
      <c r="E1415" s="18"/>
      <c r="F1415" s="13"/>
      <c r="G1415" s="67"/>
    </row>
    <row r="1416" spans="1:7" ht="15" customHeight="1">
      <c r="A1416" s="183"/>
      <c r="B1416" s="203"/>
      <c r="C1416" s="363" t="s">
        <v>465</v>
      </c>
      <c r="D1416" s="208" t="s">
        <v>480</v>
      </c>
      <c r="E1416" s="18"/>
      <c r="F1416" s="13"/>
      <c r="G1416" s="67"/>
    </row>
    <row r="1417" spans="1:7" ht="14.45" customHeight="1">
      <c r="A1417" s="183"/>
      <c r="B1417" s="203"/>
      <c r="C1417" s="366"/>
      <c r="D1417" s="209" t="s">
        <v>482</v>
      </c>
      <c r="E1417" s="18"/>
      <c r="F1417" s="13"/>
      <c r="G1417" s="67"/>
    </row>
    <row r="1418" spans="1:7" ht="15" customHeight="1">
      <c r="A1418" s="183"/>
      <c r="B1418" s="203"/>
      <c r="C1418" s="365"/>
      <c r="D1418" s="210" t="s">
        <v>484</v>
      </c>
      <c r="E1418" s="18"/>
      <c r="F1418" s="13"/>
      <c r="G1418" s="67"/>
    </row>
    <row r="1419" spans="1:7" ht="15" customHeight="1">
      <c r="A1419" s="183"/>
      <c r="B1419" s="203"/>
      <c r="C1419" s="363" t="s">
        <v>468</v>
      </c>
      <c r="D1419" s="208" t="s">
        <v>522</v>
      </c>
      <c r="E1419" s="18"/>
      <c r="F1419" s="13"/>
      <c r="G1419" s="67"/>
    </row>
    <row r="1420" spans="1:7" ht="15" customHeight="1">
      <c r="A1420" s="183"/>
      <c r="B1420" s="203"/>
      <c r="C1420" s="364"/>
      <c r="D1420" s="211" t="s">
        <v>928</v>
      </c>
      <c r="E1420" s="18"/>
      <c r="F1420" s="13"/>
      <c r="G1420" s="67"/>
    </row>
    <row r="1421" spans="1:7" ht="14.1" customHeight="1">
      <c r="A1421" s="183"/>
      <c r="B1421" s="13"/>
      <c r="C1421" s="58"/>
      <c r="D1421" s="58"/>
      <c r="E1421" s="13"/>
      <c r="F1421" s="13"/>
      <c r="G1421" s="67"/>
    </row>
    <row r="1422" spans="1:7" ht="13.7" customHeight="1">
      <c r="A1422" s="183"/>
      <c r="B1422" s="369" t="s">
        <v>1018</v>
      </c>
      <c r="C1422" s="370"/>
      <c r="D1422" s="370"/>
      <c r="E1422" s="371"/>
      <c r="F1422" s="13"/>
      <c r="G1422" s="67"/>
    </row>
    <row r="1423" spans="1:7" ht="14.1" customHeight="1">
      <c r="A1423" s="183"/>
      <c r="B1423" s="13"/>
      <c r="C1423" s="11"/>
      <c r="D1423" s="11"/>
      <c r="E1423" s="13"/>
      <c r="F1423" s="13"/>
      <c r="G1423" s="67"/>
    </row>
    <row r="1424" spans="1:7" ht="15.6" customHeight="1">
      <c r="A1424" s="183"/>
      <c r="B1424" s="203"/>
      <c r="C1424" s="204" t="s">
        <v>441</v>
      </c>
      <c r="D1424" s="205" t="s">
        <v>1019</v>
      </c>
      <c r="E1424" s="18"/>
      <c r="F1424" s="13"/>
      <c r="G1424" s="67"/>
    </row>
    <row r="1425" spans="1:7" ht="15" customHeight="1">
      <c r="A1425" s="183"/>
      <c r="B1425" s="203"/>
      <c r="C1425" s="363" t="s">
        <v>443</v>
      </c>
      <c r="D1425" s="208" t="s">
        <v>1020</v>
      </c>
      <c r="E1425" s="18"/>
      <c r="F1425" s="13"/>
      <c r="G1425" s="67"/>
    </row>
    <row r="1426" spans="1:7" ht="15" customHeight="1">
      <c r="A1426" s="183"/>
      <c r="B1426" s="203"/>
      <c r="C1426" s="365"/>
      <c r="D1426" s="210" t="s">
        <v>1021</v>
      </c>
      <c r="E1426" s="18"/>
      <c r="F1426" s="13"/>
      <c r="G1426" s="67"/>
    </row>
    <row r="1427" spans="1:7" ht="15" customHeight="1">
      <c r="A1427" s="183"/>
      <c r="B1427" s="203"/>
      <c r="C1427" s="363" t="s">
        <v>445</v>
      </c>
      <c r="D1427" s="208" t="s">
        <v>923</v>
      </c>
      <c r="E1427" s="18"/>
      <c r="F1427" s="13"/>
      <c r="G1427" s="67"/>
    </row>
    <row r="1428" spans="1:7" ht="15" customHeight="1">
      <c r="A1428" s="183"/>
      <c r="B1428" s="203"/>
      <c r="C1428" s="365"/>
      <c r="D1428" s="210" t="s">
        <v>923</v>
      </c>
      <c r="E1428" s="18"/>
      <c r="F1428" s="13"/>
      <c r="G1428" s="67"/>
    </row>
    <row r="1429" spans="1:7" ht="15" customHeight="1">
      <c r="A1429" s="183"/>
      <c r="B1429" s="203"/>
      <c r="C1429" s="363" t="s">
        <v>447</v>
      </c>
      <c r="D1429" s="208" t="s">
        <v>1022</v>
      </c>
      <c r="E1429" s="18"/>
      <c r="F1429" s="13"/>
      <c r="G1429" s="67"/>
    </row>
    <row r="1430" spans="1:7" ht="14.45" customHeight="1">
      <c r="A1430" s="183"/>
      <c r="B1430" s="203"/>
      <c r="C1430" s="366"/>
      <c r="D1430" s="209" t="s">
        <v>1023</v>
      </c>
      <c r="E1430" s="18"/>
      <c r="F1430" s="13"/>
      <c r="G1430" s="67"/>
    </row>
    <row r="1431" spans="1:7" ht="14.45" customHeight="1">
      <c r="A1431" s="183"/>
      <c r="B1431" s="203"/>
      <c r="C1431" s="366"/>
      <c r="D1431" s="209" t="s">
        <v>1024</v>
      </c>
      <c r="E1431" s="18"/>
      <c r="F1431" s="13"/>
      <c r="G1431" s="67"/>
    </row>
    <row r="1432" spans="1:7" ht="13.7" customHeight="1">
      <c r="A1432" s="183"/>
      <c r="B1432" s="203"/>
      <c r="C1432" s="366"/>
      <c r="D1432" s="222"/>
      <c r="E1432" s="18"/>
      <c r="F1432" s="13"/>
      <c r="G1432" s="67"/>
    </row>
    <row r="1433" spans="1:7" ht="14.45" customHeight="1">
      <c r="A1433" s="183"/>
      <c r="B1433" s="203"/>
      <c r="C1433" s="366"/>
      <c r="D1433" s="209" t="s">
        <v>1025</v>
      </c>
      <c r="E1433" s="18"/>
      <c r="F1433" s="13"/>
      <c r="G1433" s="67"/>
    </row>
    <row r="1434" spans="1:7" ht="14.45" customHeight="1">
      <c r="A1434" s="183"/>
      <c r="B1434" s="203"/>
      <c r="C1434" s="366"/>
      <c r="D1434" s="209" t="s">
        <v>1026</v>
      </c>
      <c r="E1434" s="18"/>
      <c r="F1434" s="13"/>
      <c r="G1434" s="67"/>
    </row>
    <row r="1435" spans="1:7" ht="15" customHeight="1">
      <c r="A1435" s="183"/>
      <c r="B1435" s="203"/>
      <c r="C1435" s="365"/>
      <c r="D1435" s="210" t="s">
        <v>1027</v>
      </c>
      <c r="E1435" s="18"/>
      <c r="F1435" s="13"/>
      <c r="G1435" s="67"/>
    </row>
    <row r="1436" spans="1:7" ht="15" customHeight="1">
      <c r="A1436" s="183"/>
      <c r="B1436" s="203"/>
      <c r="C1436" s="363" t="s">
        <v>451</v>
      </c>
      <c r="D1436" s="208" t="s">
        <v>539</v>
      </c>
      <c r="E1436" s="18"/>
      <c r="F1436" s="13"/>
      <c r="G1436" s="67"/>
    </row>
    <row r="1437" spans="1:7" ht="14.45" customHeight="1">
      <c r="A1437" s="183"/>
      <c r="B1437" s="203"/>
      <c r="C1437" s="366"/>
      <c r="D1437" s="209" t="s">
        <v>993</v>
      </c>
      <c r="E1437" s="18"/>
      <c r="F1437" s="13"/>
      <c r="G1437" s="67"/>
    </row>
    <row r="1438" spans="1:7" ht="13.7" customHeight="1">
      <c r="A1438" s="183"/>
      <c r="B1438" s="203"/>
      <c r="C1438" s="366"/>
      <c r="D1438" s="222"/>
      <c r="E1438" s="18"/>
      <c r="F1438" s="13"/>
      <c r="G1438" s="67"/>
    </row>
    <row r="1439" spans="1:7" ht="14.45" customHeight="1">
      <c r="A1439" s="183"/>
      <c r="B1439" s="203"/>
      <c r="C1439" s="366"/>
      <c r="D1439" s="209" t="s">
        <v>712</v>
      </c>
      <c r="E1439" s="18"/>
      <c r="F1439" s="13"/>
      <c r="G1439" s="67"/>
    </row>
    <row r="1440" spans="1:7" ht="15" customHeight="1">
      <c r="A1440" s="183"/>
      <c r="B1440" s="203"/>
      <c r="C1440" s="365"/>
      <c r="D1440" s="210" t="s">
        <v>993</v>
      </c>
      <c r="E1440" s="18"/>
      <c r="F1440" s="13"/>
      <c r="G1440" s="67"/>
    </row>
    <row r="1441" spans="1:7" ht="15" customHeight="1">
      <c r="A1441" s="183"/>
      <c r="B1441" s="203"/>
      <c r="C1441" s="363" t="s">
        <v>454</v>
      </c>
      <c r="D1441" s="208" t="s">
        <v>613</v>
      </c>
      <c r="E1441" s="18"/>
      <c r="F1441" s="13"/>
      <c r="G1441" s="67"/>
    </row>
    <row r="1442" spans="1:7" ht="13.7" customHeight="1">
      <c r="A1442" s="183"/>
      <c r="B1442" s="203"/>
      <c r="C1442" s="366"/>
      <c r="D1442" s="222"/>
      <c r="E1442" s="18"/>
      <c r="F1442" s="13"/>
      <c r="G1442" s="67"/>
    </row>
    <row r="1443" spans="1:7" ht="15" customHeight="1">
      <c r="A1443" s="183"/>
      <c r="B1443" s="203"/>
      <c r="C1443" s="365"/>
      <c r="D1443" s="210" t="s">
        <v>614</v>
      </c>
      <c r="E1443" s="18"/>
      <c r="F1443" s="13"/>
      <c r="G1443" s="67"/>
    </row>
    <row r="1444" spans="1:7" ht="15" customHeight="1">
      <c r="A1444" s="183"/>
      <c r="B1444" s="203"/>
      <c r="C1444" s="363" t="s">
        <v>456</v>
      </c>
      <c r="D1444" s="208" t="s">
        <v>458</v>
      </c>
      <c r="E1444" s="18"/>
      <c r="F1444" s="13"/>
      <c r="G1444" s="67"/>
    </row>
    <row r="1445" spans="1:7" ht="14.45" customHeight="1">
      <c r="A1445" s="183"/>
      <c r="B1445" s="203"/>
      <c r="C1445" s="366"/>
      <c r="D1445" s="209" t="s">
        <v>459</v>
      </c>
      <c r="E1445" s="18"/>
      <c r="F1445" s="13"/>
      <c r="G1445" s="67"/>
    </row>
    <row r="1446" spans="1:7" ht="14.45" customHeight="1">
      <c r="A1446" s="183"/>
      <c r="B1446" s="203"/>
      <c r="C1446" s="366"/>
      <c r="D1446" s="209" t="s">
        <v>457</v>
      </c>
      <c r="E1446" s="18"/>
      <c r="F1446" s="13"/>
      <c r="G1446" s="67"/>
    </row>
    <row r="1447" spans="1:7" ht="13.7" customHeight="1">
      <c r="A1447" s="183"/>
      <c r="B1447" s="203"/>
      <c r="C1447" s="366"/>
      <c r="D1447" s="222"/>
      <c r="E1447" s="18"/>
      <c r="F1447" s="13"/>
      <c r="G1447" s="67"/>
    </row>
    <row r="1448" spans="1:7" ht="14.45" customHeight="1">
      <c r="A1448" s="183"/>
      <c r="B1448" s="203"/>
      <c r="C1448" s="366"/>
      <c r="D1448" s="209" t="s">
        <v>458</v>
      </c>
      <c r="E1448" s="18"/>
      <c r="F1448" s="13"/>
      <c r="G1448" s="67"/>
    </row>
    <row r="1449" spans="1:7" ht="14.45" customHeight="1">
      <c r="A1449" s="183"/>
      <c r="B1449" s="203"/>
      <c r="C1449" s="366"/>
      <c r="D1449" s="209" t="s">
        <v>459</v>
      </c>
      <c r="E1449" s="18"/>
      <c r="F1449" s="13"/>
      <c r="G1449" s="67"/>
    </row>
    <row r="1450" spans="1:7" ht="15" customHeight="1">
      <c r="A1450" s="183"/>
      <c r="B1450" s="203"/>
      <c r="C1450" s="365"/>
      <c r="D1450" s="210" t="s">
        <v>714</v>
      </c>
      <c r="E1450" s="18"/>
      <c r="F1450" s="13"/>
      <c r="G1450" s="67"/>
    </row>
    <row r="1451" spans="1:7" ht="15" customHeight="1">
      <c r="A1451" s="183"/>
      <c r="B1451" s="203"/>
      <c r="C1451" s="363" t="s">
        <v>460</v>
      </c>
      <c r="D1451" s="208" t="s">
        <v>780</v>
      </c>
      <c r="E1451" s="18"/>
      <c r="F1451" s="13"/>
      <c r="G1451" s="67"/>
    </row>
    <row r="1452" spans="1:7" ht="14.45" customHeight="1">
      <c r="A1452" s="183"/>
      <c r="B1452" s="203"/>
      <c r="C1452" s="366"/>
      <c r="D1452" s="209" t="s">
        <v>914</v>
      </c>
      <c r="E1452" s="18"/>
      <c r="F1452" s="13"/>
      <c r="G1452" s="67"/>
    </row>
    <row r="1453" spans="1:7" ht="13.7" customHeight="1">
      <c r="A1453" s="183"/>
      <c r="B1453" s="203"/>
      <c r="C1453" s="366"/>
      <c r="D1453" s="222"/>
      <c r="E1453" s="18"/>
      <c r="F1453" s="13"/>
      <c r="G1453" s="67"/>
    </row>
    <row r="1454" spans="1:7" ht="14.45" customHeight="1">
      <c r="A1454" s="183"/>
      <c r="B1454" s="203"/>
      <c r="C1454" s="366"/>
      <c r="D1454" s="209" t="s">
        <v>780</v>
      </c>
      <c r="E1454" s="18"/>
      <c r="F1454" s="13"/>
      <c r="G1454" s="67"/>
    </row>
    <row r="1455" spans="1:7" ht="15" customHeight="1">
      <c r="A1455" s="183"/>
      <c r="B1455" s="203"/>
      <c r="C1455" s="365"/>
      <c r="D1455" s="210" t="s">
        <v>914</v>
      </c>
      <c r="E1455" s="18"/>
      <c r="F1455" s="13"/>
      <c r="G1455" s="67"/>
    </row>
    <row r="1456" spans="1:7" ht="15" customHeight="1">
      <c r="A1456" s="183"/>
      <c r="B1456" s="203"/>
      <c r="C1456" s="363" t="s">
        <v>465</v>
      </c>
      <c r="D1456" s="208" t="s">
        <v>480</v>
      </c>
      <c r="E1456" s="18"/>
      <c r="F1456" s="13"/>
      <c r="G1456" s="67"/>
    </row>
    <row r="1457" spans="1:7" ht="14.45" customHeight="1">
      <c r="A1457" s="183"/>
      <c r="B1457" s="203"/>
      <c r="C1457" s="366"/>
      <c r="D1457" s="209" t="s">
        <v>482</v>
      </c>
      <c r="E1457" s="18"/>
      <c r="F1457" s="13"/>
      <c r="G1457" s="67"/>
    </row>
    <row r="1458" spans="1:7" ht="14.45" customHeight="1">
      <c r="A1458" s="183"/>
      <c r="B1458" s="203"/>
      <c r="C1458" s="366"/>
      <c r="D1458" s="209" t="s">
        <v>484</v>
      </c>
      <c r="E1458" s="18"/>
      <c r="F1458" s="13"/>
      <c r="G1458" s="67"/>
    </row>
    <row r="1459" spans="1:7" ht="13.7" customHeight="1">
      <c r="A1459" s="183"/>
      <c r="B1459" s="203"/>
      <c r="C1459" s="366"/>
      <c r="D1459" s="222"/>
      <c r="E1459" s="18"/>
      <c r="F1459" s="13"/>
      <c r="G1459" s="67"/>
    </row>
    <row r="1460" spans="1:7" ht="14.45" customHeight="1">
      <c r="A1460" s="183"/>
      <c r="B1460" s="203"/>
      <c r="C1460" s="366"/>
      <c r="D1460" s="209" t="s">
        <v>480</v>
      </c>
      <c r="E1460" s="18"/>
      <c r="F1460" s="13"/>
      <c r="G1460" s="67"/>
    </row>
    <row r="1461" spans="1:7" ht="14.45" customHeight="1">
      <c r="A1461" s="183"/>
      <c r="B1461" s="203"/>
      <c r="C1461" s="366"/>
      <c r="D1461" s="209" t="s">
        <v>482</v>
      </c>
      <c r="E1461" s="18"/>
      <c r="F1461" s="13"/>
      <c r="G1461" s="67"/>
    </row>
    <row r="1462" spans="1:7" ht="15" customHeight="1">
      <c r="A1462" s="183"/>
      <c r="B1462" s="203"/>
      <c r="C1462" s="365"/>
      <c r="D1462" s="210" t="s">
        <v>484</v>
      </c>
      <c r="E1462" s="18"/>
      <c r="F1462" s="13"/>
      <c r="G1462" s="67"/>
    </row>
    <row r="1463" spans="1:7" ht="15" customHeight="1">
      <c r="A1463" s="183"/>
      <c r="B1463" s="203"/>
      <c r="C1463" s="363" t="s">
        <v>468</v>
      </c>
      <c r="D1463" s="208" t="s">
        <v>522</v>
      </c>
      <c r="E1463" s="18"/>
      <c r="F1463" s="13"/>
      <c r="G1463" s="67"/>
    </row>
    <row r="1464" spans="1:7" ht="14.45" customHeight="1">
      <c r="A1464" s="183"/>
      <c r="B1464" s="203"/>
      <c r="C1464" s="366"/>
      <c r="D1464" s="209" t="s">
        <v>928</v>
      </c>
      <c r="E1464" s="18"/>
      <c r="F1464" s="13"/>
      <c r="G1464" s="67"/>
    </row>
    <row r="1465" spans="1:7" ht="13.7" customHeight="1">
      <c r="A1465" s="183"/>
      <c r="B1465" s="203"/>
      <c r="C1465" s="366"/>
      <c r="D1465" s="222"/>
      <c r="E1465" s="18"/>
      <c r="F1465" s="13"/>
      <c r="G1465" s="67"/>
    </row>
    <row r="1466" spans="1:7" ht="14.45" customHeight="1">
      <c r="A1466" s="183"/>
      <c r="B1466" s="203"/>
      <c r="C1466" s="366"/>
      <c r="D1466" s="209" t="s">
        <v>522</v>
      </c>
      <c r="E1466" s="18"/>
      <c r="F1466" s="13"/>
      <c r="G1466" s="67"/>
    </row>
    <row r="1467" spans="1:7" ht="15" customHeight="1">
      <c r="A1467" s="183"/>
      <c r="B1467" s="203"/>
      <c r="C1467" s="364"/>
      <c r="D1467" s="211" t="s">
        <v>928</v>
      </c>
      <c r="E1467" s="18"/>
      <c r="F1467" s="13"/>
      <c r="G1467" s="67"/>
    </row>
    <row r="1468" spans="1:7" ht="14.1" customHeight="1">
      <c r="A1468" s="183"/>
      <c r="B1468" s="13"/>
      <c r="C1468" s="58"/>
      <c r="D1468" s="58"/>
      <c r="E1468" s="13"/>
      <c r="F1468" s="13"/>
      <c r="G1468" s="67"/>
    </row>
    <row r="1469" spans="1:7" ht="13.7" customHeight="1">
      <c r="A1469" s="183"/>
      <c r="B1469" s="13"/>
      <c r="C1469" s="372" t="s">
        <v>1028</v>
      </c>
      <c r="D1469" s="370"/>
      <c r="E1469" s="13"/>
      <c r="F1469" s="13"/>
      <c r="G1469" s="67"/>
    </row>
    <row r="1470" spans="1:7" ht="14.1" customHeight="1">
      <c r="A1470" s="183"/>
      <c r="B1470" s="13"/>
      <c r="C1470" s="11"/>
      <c r="D1470" s="11"/>
      <c r="E1470" s="13"/>
      <c r="F1470" s="13"/>
      <c r="G1470" s="67"/>
    </row>
    <row r="1471" spans="1:7" ht="15.6" customHeight="1">
      <c r="A1471" s="183"/>
      <c r="B1471" s="203"/>
      <c r="C1471" s="204" t="s">
        <v>441</v>
      </c>
      <c r="D1471" s="205" t="s">
        <v>1029</v>
      </c>
      <c r="E1471" s="18"/>
      <c r="F1471" s="13"/>
      <c r="G1471" s="67"/>
    </row>
    <row r="1472" spans="1:7" ht="15.6" customHeight="1">
      <c r="A1472" s="183"/>
      <c r="B1472" s="203"/>
      <c r="C1472" s="206" t="s">
        <v>443</v>
      </c>
      <c r="D1472" s="207" t="s">
        <v>1030</v>
      </c>
      <c r="E1472" s="18"/>
      <c r="F1472" s="13"/>
      <c r="G1472" s="67"/>
    </row>
    <row r="1473" spans="1:7" ht="27.6" customHeight="1">
      <c r="A1473" s="183"/>
      <c r="B1473" s="203"/>
      <c r="C1473" s="206" t="s">
        <v>445</v>
      </c>
      <c r="D1473" s="207" t="s">
        <v>1031</v>
      </c>
      <c r="E1473" s="18"/>
      <c r="F1473" s="13"/>
      <c r="G1473" s="67"/>
    </row>
    <row r="1474" spans="1:7" ht="15" customHeight="1">
      <c r="A1474" s="183"/>
      <c r="B1474" s="203"/>
      <c r="C1474" s="363" t="s">
        <v>447</v>
      </c>
      <c r="D1474" s="208" t="s">
        <v>799</v>
      </c>
      <c r="E1474" s="18"/>
      <c r="F1474" s="13"/>
      <c r="G1474" s="67"/>
    </row>
    <row r="1475" spans="1:7" ht="14.45" customHeight="1">
      <c r="A1475" s="183"/>
      <c r="B1475" s="203"/>
      <c r="C1475" s="366"/>
      <c r="D1475" s="209" t="s">
        <v>1032</v>
      </c>
      <c r="E1475" s="18"/>
      <c r="F1475" s="13"/>
      <c r="G1475" s="67"/>
    </row>
    <row r="1476" spans="1:7" ht="15" customHeight="1">
      <c r="A1476" s="183"/>
      <c r="B1476" s="203"/>
      <c r="C1476" s="365"/>
      <c r="D1476" s="210" t="s">
        <v>1033</v>
      </c>
      <c r="E1476" s="18"/>
      <c r="F1476" s="13"/>
      <c r="G1476" s="67"/>
    </row>
    <row r="1477" spans="1:7" ht="15" customHeight="1">
      <c r="A1477" s="183"/>
      <c r="B1477" s="203"/>
      <c r="C1477" s="363" t="s">
        <v>451</v>
      </c>
      <c r="D1477" s="208" t="s">
        <v>539</v>
      </c>
      <c r="E1477" s="18"/>
      <c r="F1477" s="13"/>
      <c r="G1477" s="67"/>
    </row>
    <row r="1478" spans="1:7" ht="15" customHeight="1">
      <c r="A1478" s="183"/>
      <c r="B1478" s="203"/>
      <c r="C1478" s="365"/>
      <c r="D1478" s="210" t="s">
        <v>993</v>
      </c>
      <c r="E1478" s="18"/>
      <c r="F1478" s="13"/>
      <c r="G1478" s="67"/>
    </row>
    <row r="1479" spans="1:7" ht="15.6" customHeight="1">
      <c r="A1479" s="183"/>
      <c r="B1479" s="203"/>
      <c r="C1479" s="206" t="s">
        <v>454</v>
      </c>
      <c r="D1479" s="207" t="s">
        <v>455</v>
      </c>
      <c r="E1479" s="18"/>
      <c r="F1479" s="13"/>
      <c r="G1479" s="67"/>
    </row>
    <row r="1480" spans="1:7" ht="15" customHeight="1">
      <c r="A1480" s="183"/>
      <c r="B1480" s="203"/>
      <c r="C1480" s="363" t="s">
        <v>456</v>
      </c>
      <c r="D1480" s="208" t="s">
        <v>458</v>
      </c>
      <c r="E1480" s="18"/>
      <c r="F1480" s="13"/>
      <c r="G1480" s="67"/>
    </row>
    <row r="1481" spans="1:7" ht="14.45" customHeight="1">
      <c r="A1481" s="183"/>
      <c r="B1481" s="203"/>
      <c r="C1481" s="366"/>
      <c r="D1481" s="209" t="s">
        <v>459</v>
      </c>
      <c r="E1481" s="18"/>
      <c r="F1481" s="13"/>
      <c r="G1481" s="67"/>
    </row>
    <row r="1482" spans="1:7" ht="15" customHeight="1">
      <c r="A1482" s="183"/>
      <c r="B1482" s="203"/>
      <c r="C1482" s="365"/>
      <c r="D1482" s="210" t="s">
        <v>457</v>
      </c>
      <c r="E1482" s="18"/>
      <c r="F1482" s="13"/>
      <c r="G1482" s="67"/>
    </row>
    <row r="1483" spans="1:7" ht="15" customHeight="1">
      <c r="A1483" s="183"/>
      <c r="B1483" s="203"/>
      <c r="C1483" s="363" t="s">
        <v>460</v>
      </c>
      <c r="D1483" s="208" t="s">
        <v>780</v>
      </c>
      <c r="E1483" s="18"/>
      <c r="F1483" s="13"/>
      <c r="G1483" s="67"/>
    </row>
    <row r="1484" spans="1:7" ht="15" customHeight="1">
      <c r="A1484" s="183"/>
      <c r="B1484" s="203"/>
      <c r="C1484" s="365"/>
      <c r="D1484" s="210" t="s">
        <v>914</v>
      </c>
      <c r="E1484" s="18"/>
      <c r="F1484" s="13"/>
      <c r="G1484" s="67"/>
    </row>
    <row r="1485" spans="1:7" ht="15" customHeight="1">
      <c r="A1485" s="183"/>
      <c r="B1485" s="203"/>
      <c r="C1485" s="363" t="s">
        <v>465</v>
      </c>
      <c r="D1485" s="208" t="s">
        <v>480</v>
      </c>
      <c r="E1485" s="18"/>
      <c r="F1485" s="13"/>
      <c r="G1485" s="67"/>
    </row>
    <row r="1486" spans="1:7" ht="14.45" customHeight="1">
      <c r="A1486" s="183"/>
      <c r="B1486" s="203"/>
      <c r="C1486" s="366"/>
      <c r="D1486" s="209" t="s">
        <v>482</v>
      </c>
      <c r="E1486" s="18"/>
      <c r="F1486" s="13"/>
      <c r="G1486" s="67"/>
    </row>
    <row r="1487" spans="1:7" ht="15" customHeight="1">
      <c r="A1487" s="183"/>
      <c r="B1487" s="203"/>
      <c r="C1487" s="365"/>
      <c r="D1487" s="210" t="s">
        <v>484</v>
      </c>
      <c r="E1487" s="18"/>
      <c r="F1487" s="13"/>
      <c r="G1487" s="67"/>
    </row>
    <row r="1488" spans="1:7" ht="15" customHeight="1">
      <c r="A1488" s="183"/>
      <c r="B1488" s="203"/>
      <c r="C1488" s="363" t="s">
        <v>468</v>
      </c>
      <c r="D1488" s="208" t="s">
        <v>522</v>
      </c>
      <c r="E1488" s="18"/>
      <c r="F1488" s="13"/>
      <c r="G1488" s="67"/>
    </row>
    <row r="1489" spans="1:7" ht="15" customHeight="1">
      <c r="A1489" s="183"/>
      <c r="B1489" s="203"/>
      <c r="C1489" s="364"/>
      <c r="D1489" s="211" t="s">
        <v>928</v>
      </c>
      <c r="E1489" s="18"/>
      <c r="F1489" s="13"/>
      <c r="G1489" s="67"/>
    </row>
    <row r="1490" spans="1:7" ht="14.1" customHeight="1">
      <c r="A1490" s="183"/>
      <c r="B1490" s="13"/>
      <c r="C1490" s="58"/>
      <c r="D1490" s="58"/>
      <c r="E1490" s="13"/>
      <c r="F1490" s="13"/>
      <c r="G1490" s="67"/>
    </row>
    <row r="1491" spans="1:7" ht="16.7" customHeight="1">
      <c r="A1491" s="183"/>
      <c r="B1491" s="13"/>
      <c r="C1491" s="367" t="s">
        <v>1034</v>
      </c>
      <c r="D1491" s="368"/>
      <c r="E1491" s="13"/>
      <c r="F1491" s="13"/>
      <c r="G1491" s="67"/>
    </row>
    <row r="1492" spans="1:7" ht="13.7" customHeight="1">
      <c r="A1492" s="183"/>
      <c r="B1492" s="13"/>
      <c r="C1492" s="12"/>
      <c r="D1492" s="12"/>
      <c r="E1492" s="13"/>
      <c r="F1492" s="13"/>
      <c r="G1492" s="67"/>
    </row>
    <row r="1493" spans="1:7" ht="13.7" customHeight="1">
      <c r="A1493" s="183"/>
      <c r="B1493" s="13"/>
      <c r="C1493" s="372" t="s">
        <v>1035</v>
      </c>
      <c r="D1493" s="370"/>
      <c r="E1493" s="13"/>
      <c r="F1493" s="13"/>
      <c r="G1493" s="67"/>
    </row>
    <row r="1494" spans="1:7" ht="14.1" customHeight="1">
      <c r="A1494" s="183"/>
      <c r="B1494" s="13"/>
      <c r="C1494" s="11"/>
      <c r="D1494" s="11"/>
      <c r="E1494" s="13"/>
      <c r="F1494" s="13"/>
      <c r="G1494" s="67"/>
    </row>
    <row r="1495" spans="1:7" ht="15.6" customHeight="1">
      <c r="A1495" s="183"/>
      <c r="B1495" s="203"/>
      <c r="C1495" s="204" t="s">
        <v>441</v>
      </c>
      <c r="D1495" s="205" t="s">
        <v>1036</v>
      </c>
      <c r="E1495" s="18"/>
      <c r="F1495" s="13"/>
      <c r="G1495" s="67"/>
    </row>
    <row r="1496" spans="1:7" ht="15.6" customHeight="1">
      <c r="A1496" s="183"/>
      <c r="B1496" s="203"/>
      <c r="C1496" s="206" t="s">
        <v>443</v>
      </c>
      <c r="D1496" s="207" t="s">
        <v>1037</v>
      </c>
      <c r="E1496" s="18"/>
      <c r="F1496" s="13"/>
      <c r="G1496" s="67"/>
    </row>
    <row r="1497" spans="1:7" ht="27.6" customHeight="1">
      <c r="A1497" s="183"/>
      <c r="B1497" s="203"/>
      <c r="C1497" s="206" t="s">
        <v>445</v>
      </c>
      <c r="D1497" s="207" t="s">
        <v>1038</v>
      </c>
      <c r="E1497" s="18"/>
      <c r="F1497" s="13"/>
      <c r="G1497" s="67"/>
    </row>
    <row r="1498" spans="1:7" ht="27" customHeight="1">
      <c r="A1498" s="183"/>
      <c r="B1498" s="203"/>
      <c r="C1498" s="363" t="s">
        <v>447</v>
      </c>
      <c r="D1498" s="208" t="s">
        <v>1039</v>
      </c>
      <c r="E1498" s="18"/>
      <c r="F1498" s="13"/>
      <c r="G1498" s="67"/>
    </row>
    <row r="1499" spans="1:7" ht="51" customHeight="1">
      <c r="A1499" s="183"/>
      <c r="B1499" s="203"/>
      <c r="C1499" s="365"/>
      <c r="D1499" s="228" t="s">
        <v>1040</v>
      </c>
      <c r="E1499" s="18"/>
      <c r="F1499" s="13"/>
      <c r="G1499" s="67"/>
    </row>
    <row r="1500" spans="1:7" ht="15.6" customHeight="1">
      <c r="A1500" s="183"/>
      <c r="B1500" s="203"/>
      <c r="C1500" s="206" t="s">
        <v>451</v>
      </c>
      <c r="D1500" s="207" t="s">
        <v>1041</v>
      </c>
      <c r="E1500" s="18"/>
      <c r="F1500" s="13"/>
      <c r="G1500" s="67"/>
    </row>
    <row r="1501" spans="1:7" ht="15.6" customHeight="1">
      <c r="A1501" s="183"/>
      <c r="B1501" s="203"/>
      <c r="C1501" s="206" t="s">
        <v>454</v>
      </c>
      <c r="D1501" s="207" t="s">
        <v>1042</v>
      </c>
      <c r="E1501" s="18"/>
      <c r="F1501" s="13"/>
      <c r="G1501" s="67"/>
    </row>
    <row r="1502" spans="1:7" ht="15.6" customHeight="1">
      <c r="A1502" s="183"/>
      <c r="B1502" s="203"/>
      <c r="C1502" s="206" t="s">
        <v>456</v>
      </c>
      <c r="D1502" s="207" t="s">
        <v>1043</v>
      </c>
      <c r="E1502" s="18"/>
      <c r="F1502" s="13"/>
      <c r="G1502" s="67"/>
    </row>
    <row r="1503" spans="1:7" ht="15" customHeight="1">
      <c r="A1503" s="183"/>
      <c r="B1503" s="203"/>
      <c r="C1503" s="363" t="s">
        <v>460</v>
      </c>
      <c r="D1503" s="208" t="s">
        <v>478</v>
      </c>
      <c r="E1503" s="18"/>
      <c r="F1503" s="13"/>
      <c r="G1503" s="67"/>
    </row>
    <row r="1504" spans="1:7" ht="14.45" customHeight="1">
      <c r="A1504" s="183"/>
      <c r="B1504" s="203"/>
      <c r="C1504" s="366"/>
      <c r="D1504" s="209" t="s">
        <v>462</v>
      </c>
      <c r="E1504" s="18"/>
      <c r="F1504" s="13"/>
      <c r="G1504" s="67"/>
    </row>
    <row r="1505" spans="1:7" ht="15" customHeight="1">
      <c r="A1505" s="183"/>
      <c r="B1505" s="203"/>
      <c r="C1505" s="365"/>
      <c r="D1505" s="210" t="s">
        <v>464</v>
      </c>
      <c r="E1505" s="18"/>
      <c r="F1505" s="13"/>
      <c r="G1505" s="67"/>
    </row>
    <row r="1506" spans="1:7" ht="15" customHeight="1">
      <c r="A1506" s="183"/>
      <c r="B1506" s="203"/>
      <c r="C1506" s="363" t="s">
        <v>465</v>
      </c>
      <c r="D1506" s="208" t="s">
        <v>466</v>
      </c>
      <c r="E1506" s="18"/>
      <c r="F1506" s="13"/>
      <c r="G1506" s="67"/>
    </row>
    <row r="1507" spans="1:7" ht="15" customHeight="1">
      <c r="A1507" s="183"/>
      <c r="B1507" s="203"/>
      <c r="C1507" s="365"/>
      <c r="D1507" s="210" t="s">
        <v>467</v>
      </c>
      <c r="E1507" s="18"/>
      <c r="F1507" s="13"/>
      <c r="G1507" s="67"/>
    </row>
    <row r="1508" spans="1:7" ht="15" customHeight="1">
      <c r="A1508" s="183"/>
      <c r="B1508" s="203"/>
      <c r="C1508" s="363" t="s">
        <v>468</v>
      </c>
      <c r="D1508" s="208" t="s">
        <v>485</v>
      </c>
      <c r="E1508" s="18"/>
      <c r="F1508" s="13"/>
      <c r="G1508" s="67"/>
    </row>
    <row r="1509" spans="1:7" ht="15" customHeight="1">
      <c r="A1509" s="183"/>
      <c r="B1509" s="203"/>
      <c r="C1509" s="364"/>
      <c r="D1509" s="211" t="s">
        <v>553</v>
      </c>
      <c r="E1509" s="18"/>
      <c r="F1509" s="13"/>
      <c r="G1509" s="67"/>
    </row>
    <row r="1510" spans="1:7" ht="14.1" customHeight="1">
      <c r="A1510" s="183"/>
      <c r="B1510" s="13"/>
      <c r="C1510" s="58"/>
      <c r="D1510" s="58"/>
      <c r="E1510" s="13"/>
      <c r="F1510" s="13"/>
      <c r="G1510" s="67"/>
    </row>
    <row r="1511" spans="1:7" ht="13.7" customHeight="1">
      <c r="A1511" s="183"/>
      <c r="B1511" s="13"/>
      <c r="C1511" s="372" t="s">
        <v>1044</v>
      </c>
      <c r="D1511" s="370"/>
      <c r="E1511" s="13"/>
      <c r="F1511" s="13"/>
      <c r="G1511" s="67"/>
    </row>
    <row r="1512" spans="1:7" ht="14.1" customHeight="1">
      <c r="A1512" s="183"/>
      <c r="B1512" s="13"/>
      <c r="C1512" s="11"/>
      <c r="D1512" s="11"/>
      <c r="E1512" s="13"/>
      <c r="F1512" s="13"/>
      <c r="G1512" s="67"/>
    </row>
    <row r="1513" spans="1:7" ht="15.6" customHeight="1">
      <c r="A1513" s="183"/>
      <c r="B1513" s="203"/>
      <c r="C1513" s="204" t="s">
        <v>441</v>
      </c>
      <c r="D1513" s="205" t="s">
        <v>1036</v>
      </c>
      <c r="E1513" s="18"/>
      <c r="F1513" s="13"/>
      <c r="G1513" s="67"/>
    </row>
    <row r="1514" spans="1:7" ht="15.6" customHeight="1">
      <c r="A1514" s="183"/>
      <c r="B1514" s="203"/>
      <c r="C1514" s="206" t="s">
        <v>443</v>
      </c>
      <c r="D1514" s="207" t="s">
        <v>1037</v>
      </c>
      <c r="E1514" s="18"/>
      <c r="F1514" s="13"/>
      <c r="G1514" s="67"/>
    </row>
    <row r="1515" spans="1:7" ht="27.6" customHeight="1">
      <c r="A1515" s="183"/>
      <c r="B1515" s="203"/>
      <c r="C1515" s="206" t="s">
        <v>445</v>
      </c>
      <c r="D1515" s="207" t="s">
        <v>1038</v>
      </c>
      <c r="E1515" s="18"/>
      <c r="F1515" s="13"/>
      <c r="G1515" s="67"/>
    </row>
    <row r="1516" spans="1:7" ht="27.6" customHeight="1">
      <c r="A1516" s="183"/>
      <c r="B1516" s="203"/>
      <c r="C1516" s="206" t="s">
        <v>447</v>
      </c>
      <c r="D1516" s="207" t="s">
        <v>1045</v>
      </c>
      <c r="E1516" s="18"/>
      <c r="F1516" s="13"/>
      <c r="G1516" s="67"/>
    </row>
    <row r="1517" spans="1:7" ht="15.6" customHeight="1">
      <c r="A1517" s="183"/>
      <c r="B1517" s="203"/>
      <c r="C1517" s="206" t="s">
        <v>451</v>
      </c>
      <c r="D1517" s="207" t="s">
        <v>1046</v>
      </c>
      <c r="E1517" s="18"/>
      <c r="F1517" s="13"/>
      <c r="G1517" s="67"/>
    </row>
    <row r="1518" spans="1:7" ht="15.6" customHeight="1">
      <c r="A1518" s="183"/>
      <c r="B1518" s="203"/>
      <c r="C1518" s="206" t="s">
        <v>454</v>
      </c>
      <c r="D1518" s="207" t="s">
        <v>455</v>
      </c>
      <c r="E1518" s="18"/>
      <c r="F1518" s="13"/>
      <c r="G1518" s="67"/>
    </row>
    <row r="1519" spans="1:7" ht="15.6" customHeight="1">
      <c r="A1519" s="183"/>
      <c r="B1519" s="203"/>
      <c r="C1519" s="206" t="s">
        <v>456</v>
      </c>
      <c r="D1519" s="207" t="s">
        <v>1047</v>
      </c>
      <c r="E1519" s="18"/>
      <c r="F1519" s="13"/>
      <c r="G1519" s="67"/>
    </row>
    <row r="1520" spans="1:7" ht="27.6" customHeight="1">
      <c r="A1520" s="183"/>
      <c r="B1520" s="203"/>
      <c r="C1520" s="206" t="s">
        <v>460</v>
      </c>
      <c r="D1520" s="207" t="s">
        <v>1048</v>
      </c>
      <c r="E1520" s="18"/>
      <c r="F1520" s="13"/>
      <c r="G1520" s="67"/>
    </row>
    <row r="1521" spans="1:7" ht="15" customHeight="1">
      <c r="A1521" s="183"/>
      <c r="B1521" s="203"/>
      <c r="C1521" s="363" t="s">
        <v>465</v>
      </c>
      <c r="D1521" s="208" t="s">
        <v>480</v>
      </c>
      <c r="E1521" s="18"/>
      <c r="F1521" s="13"/>
      <c r="G1521" s="67"/>
    </row>
    <row r="1522" spans="1:7" ht="14.45" customHeight="1">
      <c r="A1522" s="183"/>
      <c r="B1522" s="203"/>
      <c r="C1522" s="366"/>
      <c r="D1522" s="209" t="s">
        <v>482</v>
      </c>
      <c r="E1522" s="18"/>
      <c r="F1522" s="13"/>
      <c r="G1522" s="67"/>
    </row>
    <row r="1523" spans="1:7" ht="15" customHeight="1">
      <c r="A1523" s="183"/>
      <c r="B1523" s="203"/>
      <c r="C1523" s="365"/>
      <c r="D1523" s="210" t="s">
        <v>484</v>
      </c>
      <c r="E1523" s="18"/>
      <c r="F1523" s="13"/>
      <c r="G1523" s="67"/>
    </row>
    <row r="1524" spans="1:7" ht="15" customHeight="1">
      <c r="A1524" s="183"/>
      <c r="B1524" s="203"/>
      <c r="C1524" s="363" t="s">
        <v>468</v>
      </c>
      <c r="D1524" s="208" t="s">
        <v>522</v>
      </c>
      <c r="E1524" s="18"/>
      <c r="F1524" s="13"/>
      <c r="G1524" s="67"/>
    </row>
    <row r="1525" spans="1:7" ht="15" customHeight="1">
      <c r="A1525" s="183"/>
      <c r="B1525" s="203"/>
      <c r="C1525" s="364"/>
      <c r="D1525" s="211" t="s">
        <v>928</v>
      </c>
      <c r="E1525" s="18"/>
      <c r="F1525" s="13"/>
      <c r="G1525" s="67"/>
    </row>
    <row r="1526" spans="1:7" ht="14.1" customHeight="1">
      <c r="A1526" s="183"/>
      <c r="B1526" s="13"/>
      <c r="C1526" s="58"/>
      <c r="D1526" s="58"/>
      <c r="E1526" s="13"/>
      <c r="F1526" s="13"/>
      <c r="G1526" s="67"/>
    </row>
    <row r="1527" spans="1:7" ht="13.7" customHeight="1">
      <c r="A1527" s="183"/>
      <c r="B1527" s="13"/>
      <c r="C1527" s="372" t="s">
        <v>1049</v>
      </c>
      <c r="D1527" s="370"/>
      <c r="E1527" s="13"/>
      <c r="F1527" s="13"/>
      <c r="G1527" s="67"/>
    </row>
    <row r="1528" spans="1:7" ht="14.1" customHeight="1">
      <c r="A1528" s="183"/>
      <c r="B1528" s="13"/>
      <c r="C1528" s="11"/>
      <c r="D1528" s="11"/>
      <c r="E1528" s="13"/>
      <c r="F1528" s="13"/>
      <c r="G1528" s="67"/>
    </row>
    <row r="1529" spans="1:7" ht="15.6" customHeight="1">
      <c r="A1529" s="183"/>
      <c r="B1529" s="203"/>
      <c r="C1529" s="204" t="s">
        <v>441</v>
      </c>
      <c r="D1529" s="205" t="s">
        <v>1050</v>
      </c>
      <c r="E1529" s="18"/>
      <c r="F1529" s="13"/>
      <c r="G1529" s="67"/>
    </row>
    <row r="1530" spans="1:7" ht="27.6" customHeight="1">
      <c r="A1530" s="183"/>
      <c r="B1530" s="203"/>
      <c r="C1530" s="206" t="s">
        <v>443</v>
      </c>
      <c r="D1530" s="207" t="s">
        <v>1051</v>
      </c>
      <c r="E1530" s="18"/>
      <c r="F1530" s="13"/>
      <c r="G1530" s="67"/>
    </row>
    <row r="1531" spans="1:7" ht="27.6" customHeight="1">
      <c r="A1531" s="183"/>
      <c r="B1531" s="203"/>
      <c r="C1531" s="206" t="s">
        <v>445</v>
      </c>
      <c r="D1531" s="207" t="s">
        <v>923</v>
      </c>
      <c r="E1531" s="18"/>
      <c r="F1531" s="13"/>
      <c r="G1531" s="67"/>
    </row>
    <row r="1532" spans="1:7" ht="15" customHeight="1">
      <c r="A1532" s="183"/>
      <c r="B1532" s="203"/>
      <c r="C1532" s="363" t="s">
        <v>447</v>
      </c>
      <c r="D1532" s="208" t="s">
        <v>536</v>
      </c>
      <c r="E1532" s="18"/>
      <c r="F1532" s="13"/>
      <c r="G1532" s="67"/>
    </row>
    <row r="1533" spans="1:7" ht="14.45" customHeight="1">
      <c r="A1533" s="183"/>
      <c r="B1533" s="203"/>
      <c r="C1533" s="366"/>
      <c r="D1533" s="209" t="s">
        <v>1052</v>
      </c>
      <c r="E1533" s="18"/>
      <c r="F1533" s="13"/>
      <c r="G1533" s="67"/>
    </row>
    <row r="1534" spans="1:7" ht="15" customHeight="1">
      <c r="A1534" s="183"/>
      <c r="B1534" s="203"/>
      <c r="C1534" s="365"/>
      <c r="D1534" s="210" t="s">
        <v>1053</v>
      </c>
      <c r="E1534" s="18"/>
      <c r="F1534" s="13"/>
      <c r="G1534" s="67"/>
    </row>
    <row r="1535" spans="1:7" ht="15" customHeight="1">
      <c r="A1535" s="183"/>
      <c r="B1535" s="203"/>
      <c r="C1535" s="363" t="s">
        <v>451</v>
      </c>
      <c r="D1535" s="208" t="s">
        <v>539</v>
      </c>
      <c r="E1535" s="18"/>
      <c r="F1535" s="13"/>
      <c r="G1535" s="67"/>
    </row>
    <row r="1536" spans="1:7" ht="15" customHeight="1">
      <c r="A1536" s="183"/>
      <c r="B1536" s="203"/>
      <c r="C1536" s="365"/>
      <c r="D1536" s="210" t="s">
        <v>993</v>
      </c>
      <c r="E1536" s="18"/>
      <c r="F1536" s="13"/>
      <c r="G1536" s="67"/>
    </row>
    <row r="1537" spans="1:7" ht="15.6" customHeight="1">
      <c r="A1537" s="183"/>
      <c r="B1537" s="203"/>
      <c r="C1537" s="206" t="s">
        <v>454</v>
      </c>
      <c r="D1537" s="207" t="s">
        <v>455</v>
      </c>
      <c r="E1537" s="18"/>
      <c r="F1537" s="13"/>
      <c r="G1537" s="67"/>
    </row>
    <row r="1538" spans="1:7" ht="15" customHeight="1">
      <c r="A1538" s="183"/>
      <c r="B1538" s="203"/>
      <c r="C1538" s="363" t="s">
        <v>456</v>
      </c>
      <c r="D1538" s="208" t="s">
        <v>458</v>
      </c>
      <c r="E1538" s="18"/>
      <c r="F1538" s="13"/>
      <c r="G1538" s="67"/>
    </row>
    <row r="1539" spans="1:7" ht="14.45" customHeight="1">
      <c r="A1539" s="183"/>
      <c r="B1539" s="203"/>
      <c r="C1539" s="366"/>
      <c r="D1539" s="209" t="s">
        <v>459</v>
      </c>
      <c r="E1539" s="18"/>
      <c r="F1539" s="13"/>
      <c r="G1539" s="67"/>
    </row>
    <row r="1540" spans="1:7" ht="15" customHeight="1">
      <c r="A1540" s="183"/>
      <c r="B1540" s="203"/>
      <c r="C1540" s="365"/>
      <c r="D1540" s="210" t="s">
        <v>457</v>
      </c>
      <c r="E1540" s="18"/>
      <c r="F1540" s="13"/>
      <c r="G1540" s="67"/>
    </row>
    <row r="1541" spans="1:7" ht="15" customHeight="1">
      <c r="A1541" s="183"/>
      <c r="B1541" s="203"/>
      <c r="C1541" s="363" t="s">
        <v>460</v>
      </c>
      <c r="D1541" s="208" t="s">
        <v>1054</v>
      </c>
      <c r="E1541" s="18"/>
      <c r="F1541" s="13"/>
      <c r="G1541" s="67"/>
    </row>
    <row r="1542" spans="1:7" ht="15" customHeight="1">
      <c r="A1542" s="183"/>
      <c r="B1542" s="203"/>
      <c r="C1542" s="365"/>
      <c r="D1542" s="210" t="s">
        <v>780</v>
      </c>
      <c r="E1542" s="18"/>
      <c r="F1542" s="13"/>
      <c r="G1542" s="67"/>
    </row>
    <row r="1543" spans="1:7" ht="15" customHeight="1">
      <c r="A1543" s="183"/>
      <c r="B1543" s="203"/>
      <c r="C1543" s="363" t="s">
        <v>465</v>
      </c>
      <c r="D1543" s="208" t="s">
        <v>480</v>
      </c>
      <c r="E1543" s="18"/>
      <c r="F1543" s="13"/>
      <c r="G1543" s="67"/>
    </row>
    <row r="1544" spans="1:7" ht="14.45" customHeight="1">
      <c r="A1544" s="183"/>
      <c r="B1544" s="203"/>
      <c r="C1544" s="366"/>
      <c r="D1544" s="209" t="s">
        <v>482</v>
      </c>
      <c r="E1544" s="18"/>
      <c r="F1544" s="13"/>
      <c r="G1544" s="67"/>
    </row>
    <row r="1545" spans="1:7" ht="15" customHeight="1">
      <c r="A1545" s="183"/>
      <c r="B1545" s="203"/>
      <c r="C1545" s="365"/>
      <c r="D1545" s="210" t="s">
        <v>484</v>
      </c>
      <c r="E1545" s="18"/>
      <c r="F1545" s="13"/>
      <c r="G1545" s="67"/>
    </row>
    <row r="1546" spans="1:7" ht="15" customHeight="1">
      <c r="A1546" s="183"/>
      <c r="B1546" s="203"/>
      <c r="C1546" s="363" t="s">
        <v>468</v>
      </c>
      <c r="D1546" s="208" t="s">
        <v>522</v>
      </c>
      <c r="E1546" s="18"/>
      <c r="F1546" s="13"/>
      <c r="G1546" s="67"/>
    </row>
    <row r="1547" spans="1:7" ht="15" customHeight="1">
      <c r="A1547" s="183"/>
      <c r="B1547" s="203"/>
      <c r="C1547" s="364"/>
      <c r="D1547" s="211" t="s">
        <v>928</v>
      </c>
      <c r="E1547" s="18"/>
      <c r="F1547" s="13"/>
      <c r="G1547" s="67"/>
    </row>
    <row r="1548" spans="1:7" ht="14.1" customHeight="1">
      <c r="A1548" s="183"/>
      <c r="B1548" s="13"/>
      <c r="C1548" s="58"/>
      <c r="D1548" s="58"/>
      <c r="E1548" s="13"/>
      <c r="F1548" s="13"/>
      <c r="G1548" s="67"/>
    </row>
    <row r="1549" spans="1:7" ht="16.7" customHeight="1">
      <c r="A1549" s="183"/>
      <c r="B1549" s="13"/>
      <c r="C1549" s="367" t="s">
        <v>1055</v>
      </c>
      <c r="D1549" s="368"/>
      <c r="E1549" s="13"/>
      <c r="F1549" s="13"/>
      <c r="G1549" s="67"/>
    </row>
    <row r="1550" spans="1:7" ht="13.7" customHeight="1">
      <c r="A1550" s="183"/>
      <c r="B1550" s="13"/>
      <c r="C1550" s="12"/>
      <c r="D1550" s="12"/>
      <c r="E1550" s="13"/>
      <c r="F1550" s="13"/>
      <c r="G1550" s="67"/>
    </row>
    <row r="1551" spans="1:7" ht="13.7" customHeight="1">
      <c r="A1551" s="183"/>
      <c r="B1551" s="13"/>
      <c r="C1551" s="372" t="s">
        <v>1056</v>
      </c>
      <c r="D1551" s="370"/>
      <c r="E1551" s="13"/>
      <c r="F1551" s="13"/>
      <c r="G1551" s="67"/>
    </row>
    <row r="1552" spans="1:7" ht="14.1" customHeight="1">
      <c r="A1552" s="183"/>
      <c r="B1552" s="13"/>
      <c r="C1552" s="11"/>
      <c r="D1552" s="11"/>
      <c r="E1552" s="13"/>
      <c r="F1552" s="13"/>
      <c r="G1552" s="67"/>
    </row>
    <row r="1553" spans="1:7" ht="15.6" customHeight="1">
      <c r="A1553" s="183"/>
      <c r="B1553" s="203"/>
      <c r="C1553" s="204" t="s">
        <v>441</v>
      </c>
      <c r="D1553" s="205" t="s">
        <v>1057</v>
      </c>
      <c r="E1553" s="18"/>
      <c r="F1553" s="13"/>
      <c r="G1553" s="67"/>
    </row>
    <row r="1554" spans="1:7" ht="27.6" customHeight="1">
      <c r="A1554" s="183"/>
      <c r="B1554" s="203"/>
      <c r="C1554" s="206" t="s">
        <v>443</v>
      </c>
      <c r="D1554" s="207" t="s">
        <v>1058</v>
      </c>
      <c r="E1554" s="18"/>
      <c r="F1554" s="13"/>
      <c r="G1554" s="67"/>
    </row>
    <row r="1555" spans="1:7" ht="27.6" customHeight="1">
      <c r="A1555" s="183"/>
      <c r="B1555" s="203"/>
      <c r="C1555" s="206" t="s">
        <v>445</v>
      </c>
      <c r="D1555" s="207" t="s">
        <v>1059</v>
      </c>
      <c r="E1555" s="18"/>
      <c r="F1555" s="13"/>
      <c r="G1555" s="67"/>
    </row>
    <row r="1556" spans="1:7" ht="15" customHeight="1">
      <c r="A1556" s="183"/>
      <c r="B1556" s="203"/>
      <c r="C1556" s="363" t="s">
        <v>447</v>
      </c>
      <c r="D1556" s="208" t="s">
        <v>536</v>
      </c>
      <c r="E1556" s="18"/>
      <c r="F1556" s="13"/>
      <c r="G1556" s="67"/>
    </row>
    <row r="1557" spans="1:7" ht="26.45" customHeight="1">
      <c r="A1557" s="183"/>
      <c r="B1557" s="203"/>
      <c r="C1557" s="366"/>
      <c r="D1557" s="209" t="s">
        <v>1060</v>
      </c>
      <c r="E1557" s="18"/>
      <c r="F1557" s="13"/>
      <c r="G1557" s="67"/>
    </row>
    <row r="1558" spans="1:7" ht="15" customHeight="1">
      <c r="A1558" s="183"/>
      <c r="B1558" s="203"/>
      <c r="C1558" s="365"/>
      <c r="D1558" s="210" t="s">
        <v>1061</v>
      </c>
      <c r="E1558" s="18"/>
      <c r="F1558" s="13"/>
      <c r="G1558" s="67"/>
    </row>
    <row r="1559" spans="1:7" ht="15" customHeight="1">
      <c r="A1559" s="183"/>
      <c r="B1559" s="203"/>
      <c r="C1559" s="363" t="s">
        <v>451</v>
      </c>
      <c r="D1559" s="208" t="s">
        <v>539</v>
      </c>
      <c r="E1559" s="18"/>
      <c r="F1559" s="13"/>
      <c r="G1559" s="67"/>
    </row>
    <row r="1560" spans="1:7" ht="15" customHeight="1">
      <c r="A1560" s="183"/>
      <c r="B1560" s="203"/>
      <c r="C1560" s="365"/>
      <c r="D1560" s="210" t="s">
        <v>1062</v>
      </c>
      <c r="E1560" s="18"/>
      <c r="F1560" s="13"/>
      <c r="G1560" s="67"/>
    </row>
    <row r="1561" spans="1:7" ht="15.6" customHeight="1">
      <c r="A1561" s="183"/>
      <c r="B1561" s="203"/>
      <c r="C1561" s="206" t="s">
        <v>454</v>
      </c>
      <c r="D1561" s="207" t="s">
        <v>455</v>
      </c>
      <c r="E1561" s="18"/>
      <c r="F1561" s="13"/>
      <c r="G1561" s="67"/>
    </row>
    <row r="1562" spans="1:7" ht="15" customHeight="1">
      <c r="A1562" s="183"/>
      <c r="B1562" s="203"/>
      <c r="C1562" s="363" t="s">
        <v>456</v>
      </c>
      <c r="D1562" s="208" t="s">
        <v>457</v>
      </c>
      <c r="E1562" s="18"/>
      <c r="F1562" s="13"/>
      <c r="G1562" s="67"/>
    </row>
    <row r="1563" spans="1:7" ht="14.45" customHeight="1">
      <c r="A1563" s="183"/>
      <c r="B1563" s="203"/>
      <c r="C1563" s="366"/>
      <c r="D1563" s="209" t="s">
        <v>458</v>
      </c>
      <c r="E1563" s="18"/>
      <c r="F1563" s="13"/>
      <c r="G1563" s="67"/>
    </row>
    <row r="1564" spans="1:7" ht="15" customHeight="1">
      <c r="A1564" s="183"/>
      <c r="B1564" s="203"/>
      <c r="C1564" s="365"/>
      <c r="D1564" s="210" t="s">
        <v>459</v>
      </c>
      <c r="E1564" s="18"/>
      <c r="F1564" s="13"/>
      <c r="G1564" s="67"/>
    </row>
    <row r="1565" spans="1:7" ht="15" customHeight="1">
      <c r="A1565" s="183"/>
      <c r="B1565" s="203"/>
      <c r="C1565" s="363" t="s">
        <v>460</v>
      </c>
      <c r="D1565" s="208" t="s">
        <v>1063</v>
      </c>
      <c r="E1565" s="18"/>
      <c r="F1565" s="13"/>
      <c r="G1565" s="67"/>
    </row>
    <row r="1566" spans="1:7" ht="14.45" customHeight="1">
      <c r="A1566" s="183"/>
      <c r="B1566" s="203"/>
      <c r="C1566" s="366"/>
      <c r="D1566" s="209" t="s">
        <v>462</v>
      </c>
      <c r="E1566" s="18"/>
      <c r="F1566" s="13"/>
      <c r="G1566" s="67"/>
    </row>
    <row r="1567" spans="1:7" ht="14.45" customHeight="1">
      <c r="A1567" s="183"/>
      <c r="B1567" s="203"/>
      <c r="C1567" s="366"/>
      <c r="D1567" s="209" t="s">
        <v>463</v>
      </c>
      <c r="E1567" s="18"/>
      <c r="F1567" s="13"/>
      <c r="G1567" s="67"/>
    </row>
    <row r="1568" spans="1:7" ht="15" customHeight="1">
      <c r="A1568" s="183"/>
      <c r="B1568" s="203"/>
      <c r="C1568" s="365"/>
      <c r="D1568" s="210" t="s">
        <v>464</v>
      </c>
      <c r="E1568" s="18"/>
      <c r="F1568" s="13"/>
      <c r="G1568" s="67"/>
    </row>
    <row r="1569" spans="1:7" ht="15" customHeight="1">
      <c r="A1569" s="183"/>
      <c r="B1569" s="203"/>
      <c r="C1569" s="363" t="s">
        <v>465</v>
      </c>
      <c r="D1569" s="208" t="s">
        <v>466</v>
      </c>
      <c r="E1569" s="18"/>
      <c r="F1569" s="13"/>
      <c r="G1569" s="67"/>
    </row>
    <row r="1570" spans="1:7" ht="15" customHeight="1">
      <c r="A1570" s="183"/>
      <c r="B1570" s="203"/>
      <c r="C1570" s="365"/>
      <c r="D1570" s="210" t="s">
        <v>467</v>
      </c>
      <c r="E1570" s="18"/>
      <c r="F1570" s="13"/>
      <c r="G1570" s="67"/>
    </row>
    <row r="1571" spans="1:7" ht="15" customHeight="1">
      <c r="A1571" s="183"/>
      <c r="B1571" s="203"/>
      <c r="C1571" s="363" t="s">
        <v>468</v>
      </c>
      <c r="D1571" s="208" t="s">
        <v>485</v>
      </c>
      <c r="E1571" s="18"/>
      <c r="F1571" s="13"/>
      <c r="G1571" s="67"/>
    </row>
    <row r="1572" spans="1:7" ht="15" customHeight="1">
      <c r="A1572" s="183"/>
      <c r="B1572" s="203"/>
      <c r="C1572" s="364"/>
      <c r="D1572" s="211" t="s">
        <v>553</v>
      </c>
      <c r="E1572" s="18"/>
      <c r="F1572" s="13"/>
      <c r="G1572" s="67"/>
    </row>
    <row r="1573" spans="1:7" ht="14.1" customHeight="1">
      <c r="A1573" s="183"/>
      <c r="B1573" s="13"/>
      <c r="C1573" s="58"/>
      <c r="D1573" s="58"/>
      <c r="E1573" s="13"/>
      <c r="F1573" s="13"/>
      <c r="G1573" s="67"/>
    </row>
    <row r="1574" spans="1:7" ht="18.600000000000001" customHeight="1">
      <c r="A1574" s="183"/>
      <c r="B1574" s="13"/>
      <c r="C1574" s="373" t="s">
        <v>1064</v>
      </c>
      <c r="D1574" s="374"/>
      <c r="E1574" s="13"/>
      <c r="F1574" s="13"/>
      <c r="G1574" s="67"/>
    </row>
    <row r="1575" spans="1:7" ht="13.7" customHeight="1">
      <c r="A1575" s="183"/>
      <c r="B1575" s="13"/>
      <c r="C1575" s="12"/>
      <c r="D1575" s="12"/>
      <c r="E1575" s="13"/>
      <c r="F1575" s="13"/>
      <c r="G1575" s="67"/>
    </row>
    <row r="1576" spans="1:7" ht="16.7" customHeight="1">
      <c r="A1576" s="183"/>
      <c r="B1576" s="13"/>
      <c r="C1576" s="367" t="s">
        <v>1065</v>
      </c>
      <c r="D1576" s="368"/>
      <c r="E1576" s="13"/>
      <c r="F1576" s="13"/>
      <c r="G1576" s="67"/>
    </row>
    <row r="1577" spans="1:7" ht="13.7" customHeight="1">
      <c r="A1577" s="183"/>
      <c r="B1577" s="13"/>
      <c r="C1577" s="12"/>
      <c r="D1577" s="12"/>
      <c r="E1577" s="13"/>
      <c r="F1577" s="13"/>
      <c r="G1577" s="67"/>
    </row>
    <row r="1578" spans="1:7" ht="13.7" customHeight="1">
      <c r="A1578" s="183"/>
      <c r="B1578" s="13"/>
      <c r="C1578" s="372" t="s">
        <v>1066</v>
      </c>
      <c r="D1578" s="370"/>
      <c r="E1578" s="13"/>
      <c r="F1578" s="13"/>
      <c r="G1578" s="67"/>
    </row>
    <row r="1579" spans="1:7" ht="14.1" customHeight="1">
      <c r="A1579" s="183"/>
      <c r="B1579" s="13"/>
      <c r="C1579" s="11"/>
      <c r="D1579" s="11"/>
      <c r="E1579" s="13"/>
      <c r="F1579" s="13"/>
      <c r="G1579" s="67"/>
    </row>
    <row r="1580" spans="1:7" ht="15.6" customHeight="1">
      <c r="A1580" s="183"/>
      <c r="B1580" s="203"/>
      <c r="C1580" s="204" t="s">
        <v>441</v>
      </c>
      <c r="D1580" s="205" t="s">
        <v>1067</v>
      </c>
      <c r="E1580" s="18"/>
      <c r="F1580" s="13"/>
      <c r="G1580" s="67"/>
    </row>
    <row r="1581" spans="1:7" ht="15.6" customHeight="1">
      <c r="A1581" s="183"/>
      <c r="B1581" s="203"/>
      <c r="C1581" s="206" t="s">
        <v>443</v>
      </c>
      <c r="D1581" s="207" t="s">
        <v>1068</v>
      </c>
      <c r="E1581" s="18"/>
      <c r="F1581" s="13"/>
      <c r="G1581" s="67"/>
    </row>
    <row r="1582" spans="1:7" ht="27" customHeight="1">
      <c r="A1582" s="183"/>
      <c r="B1582" s="203"/>
      <c r="C1582" s="363" t="s">
        <v>445</v>
      </c>
      <c r="D1582" s="208" t="s">
        <v>1069</v>
      </c>
      <c r="E1582" s="18"/>
      <c r="F1582" s="13"/>
      <c r="G1582" s="67"/>
    </row>
    <row r="1583" spans="1:7" ht="14.45" customHeight="1">
      <c r="A1583" s="183"/>
      <c r="B1583" s="203"/>
      <c r="C1583" s="366"/>
      <c r="D1583" s="209" t="s">
        <v>1070</v>
      </c>
      <c r="E1583" s="18"/>
      <c r="F1583" s="13"/>
      <c r="G1583" s="67"/>
    </row>
    <row r="1584" spans="1:7" ht="14.45" customHeight="1">
      <c r="A1584" s="183"/>
      <c r="B1584" s="203"/>
      <c r="C1584" s="366"/>
      <c r="D1584" s="209" t="s">
        <v>1071</v>
      </c>
      <c r="E1584" s="18"/>
      <c r="F1584" s="13"/>
      <c r="G1584" s="67"/>
    </row>
    <row r="1585" spans="1:7" ht="14.45" customHeight="1">
      <c r="A1585" s="183"/>
      <c r="B1585" s="203"/>
      <c r="C1585" s="366"/>
      <c r="D1585" s="209" t="s">
        <v>1072</v>
      </c>
      <c r="E1585" s="18"/>
      <c r="F1585" s="13"/>
      <c r="G1585" s="67"/>
    </row>
    <row r="1586" spans="1:7" ht="14.45" customHeight="1">
      <c r="A1586" s="183"/>
      <c r="B1586" s="203"/>
      <c r="C1586" s="366"/>
      <c r="D1586" s="209" t="s">
        <v>1073</v>
      </c>
      <c r="E1586" s="18"/>
      <c r="F1586" s="13"/>
      <c r="G1586" s="67"/>
    </row>
    <row r="1587" spans="1:7" ht="15" customHeight="1">
      <c r="A1587" s="183"/>
      <c r="B1587" s="203"/>
      <c r="C1587" s="365"/>
      <c r="D1587" s="210" t="s">
        <v>1074</v>
      </c>
      <c r="E1587" s="18"/>
      <c r="F1587" s="13"/>
      <c r="G1587" s="67"/>
    </row>
    <row r="1588" spans="1:7" ht="27.6" customHeight="1">
      <c r="A1588" s="183"/>
      <c r="B1588" s="203"/>
      <c r="C1588" s="206" t="s">
        <v>447</v>
      </c>
      <c r="D1588" s="207" t="s">
        <v>1075</v>
      </c>
      <c r="E1588" s="18"/>
      <c r="F1588" s="13"/>
      <c r="G1588" s="67"/>
    </row>
    <row r="1589" spans="1:7" ht="15.6" customHeight="1">
      <c r="A1589" s="183"/>
      <c r="B1589" s="203"/>
      <c r="C1589" s="206" t="s">
        <v>451</v>
      </c>
      <c r="D1589" s="207" t="s">
        <v>1076</v>
      </c>
      <c r="E1589" s="18"/>
      <c r="F1589" s="13"/>
      <c r="G1589" s="67"/>
    </row>
    <row r="1590" spans="1:7" ht="15.6" customHeight="1">
      <c r="A1590" s="183"/>
      <c r="B1590" s="203"/>
      <c r="C1590" s="206" t="s">
        <v>454</v>
      </c>
      <c r="D1590" s="207" t="s">
        <v>823</v>
      </c>
      <c r="E1590" s="18"/>
      <c r="F1590" s="13"/>
      <c r="G1590" s="67"/>
    </row>
    <row r="1591" spans="1:7" ht="15.6" customHeight="1">
      <c r="A1591" s="183"/>
      <c r="B1591" s="203"/>
      <c r="C1591" s="206" t="s">
        <v>456</v>
      </c>
      <c r="D1591" s="207" t="s">
        <v>1077</v>
      </c>
      <c r="E1591" s="18"/>
      <c r="F1591" s="13"/>
      <c r="G1591" s="67"/>
    </row>
    <row r="1592" spans="1:7" ht="15" customHeight="1">
      <c r="A1592" s="183"/>
      <c r="B1592" s="203"/>
      <c r="C1592" s="363" t="s">
        <v>460</v>
      </c>
      <c r="D1592" s="208" t="s">
        <v>1078</v>
      </c>
      <c r="E1592" s="18"/>
      <c r="F1592" s="13"/>
      <c r="G1592" s="67"/>
    </row>
    <row r="1593" spans="1:7" ht="15" customHeight="1">
      <c r="A1593" s="183"/>
      <c r="B1593" s="203"/>
      <c r="C1593" s="365"/>
      <c r="D1593" s="210" t="s">
        <v>1079</v>
      </c>
      <c r="E1593" s="18"/>
      <c r="F1593" s="13"/>
      <c r="G1593" s="67"/>
    </row>
    <row r="1594" spans="1:7" ht="15" customHeight="1">
      <c r="A1594" s="183"/>
      <c r="B1594" s="203"/>
      <c r="C1594" s="363" t="s">
        <v>465</v>
      </c>
      <c r="D1594" s="208" t="s">
        <v>466</v>
      </c>
      <c r="E1594" s="18"/>
      <c r="F1594" s="13"/>
      <c r="G1594" s="67"/>
    </row>
    <row r="1595" spans="1:7" ht="15" customHeight="1">
      <c r="A1595" s="183"/>
      <c r="B1595" s="203"/>
      <c r="C1595" s="365"/>
      <c r="D1595" s="210" t="s">
        <v>467</v>
      </c>
      <c r="E1595" s="18"/>
      <c r="F1595" s="13"/>
      <c r="G1595" s="67"/>
    </row>
    <row r="1596" spans="1:7" ht="15" customHeight="1">
      <c r="A1596" s="183"/>
      <c r="B1596" s="203"/>
      <c r="C1596" s="363" t="s">
        <v>468</v>
      </c>
      <c r="D1596" s="208" t="s">
        <v>485</v>
      </c>
      <c r="E1596" s="18"/>
      <c r="F1596" s="13"/>
      <c r="G1596" s="67"/>
    </row>
    <row r="1597" spans="1:7" ht="15" customHeight="1">
      <c r="A1597" s="183"/>
      <c r="B1597" s="203"/>
      <c r="C1597" s="364"/>
      <c r="D1597" s="211" t="s">
        <v>553</v>
      </c>
      <c r="E1597" s="18"/>
      <c r="F1597" s="13"/>
      <c r="G1597" s="67"/>
    </row>
    <row r="1598" spans="1:7" ht="14.1" customHeight="1">
      <c r="A1598" s="183"/>
      <c r="B1598" s="13"/>
      <c r="C1598" s="58"/>
      <c r="D1598" s="58"/>
      <c r="E1598" s="13"/>
      <c r="F1598" s="13"/>
      <c r="G1598" s="67"/>
    </row>
    <row r="1599" spans="1:7" ht="13.7" customHeight="1">
      <c r="A1599" s="183"/>
      <c r="B1599" s="369" t="s">
        <v>1080</v>
      </c>
      <c r="C1599" s="370"/>
      <c r="D1599" s="370"/>
      <c r="E1599" s="371"/>
      <c r="F1599" s="13"/>
      <c r="G1599" s="67"/>
    </row>
    <row r="1600" spans="1:7" ht="14.1" customHeight="1">
      <c r="A1600" s="183"/>
      <c r="B1600" s="13"/>
      <c r="C1600" s="11"/>
      <c r="D1600" s="11"/>
      <c r="E1600" s="13"/>
      <c r="F1600" s="13"/>
      <c r="G1600" s="67"/>
    </row>
    <row r="1601" spans="1:7" ht="15.6" customHeight="1">
      <c r="A1601" s="183"/>
      <c r="B1601" s="203"/>
      <c r="C1601" s="204" t="s">
        <v>441</v>
      </c>
      <c r="D1601" s="205" t="s">
        <v>1081</v>
      </c>
      <c r="E1601" s="18"/>
      <c r="F1601" s="13"/>
      <c r="G1601" s="67"/>
    </row>
    <row r="1602" spans="1:7" ht="15.6" customHeight="1">
      <c r="A1602" s="183"/>
      <c r="B1602" s="203"/>
      <c r="C1602" s="206" t="s">
        <v>443</v>
      </c>
      <c r="D1602" s="207" t="s">
        <v>1082</v>
      </c>
      <c r="E1602" s="18"/>
      <c r="F1602" s="13"/>
      <c r="G1602" s="67"/>
    </row>
    <row r="1603" spans="1:7" ht="27.6" customHeight="1">
      <c r="A1603" s="183"/>
      <c r="B1603" s="203"/>
      <c r="C1603" s="206" t="s">
        <v>445</v>
      </c>
      <c r="D1603" s="207" t="s">
        <v>1083</v>
      </c>
      <c r="E1603" s="18"/>
      <c r="F1603" s="13"/>
      <c r="G1603" s="67"/>
    </row>
    <row r="1604" spans="1:7" ht="27.6" customHeight="1">
      <c r="A1604" s="183"/>
      <c r="B1604" s="203"/>
      <c r="C1604" s="206" t="s">
        <v>447</v>
      </c>
      <c r="D1604" s="207" t="s">
        <v>1084</v>
      </c>
      <c r="E1604" s="18"/>
      <c r="F1604" s="13"/>
      <c r="G1604" s="67"/>
    </row>
    <row r="1605" spans="1:7" ht="15.6" customHeight="1">
      <c r="A1605" s="183"/>
      <c r="B1605" s="203"/>
      <c r="C1605" s="206" t="s">
        <v>451</v>
      </c>
      <c r="D1605" s="207" t="s">
        <v>1085</v>
      </c>
      <c r="E1605" s="18"/>
      <c r="F1605" s="13"/>
      <c r="G1605" s="67"/>
    </row>
    <row r="1606" spans="1:7" ht="15.6" customHeight="1">
      <c r="A1606" s="183"/>
      <c r="B1606" s="203"/>
      <c r="C1606" s="206" t="s">
        <v>454</v>
      </c>
      <c r="D1606" s="207" t="s">
        <v>823</v>
      </c>
      <c r="E1606" s="18"/>
      <c r="F1606" s="13"/>
      <c r="G1606" s="67"/>
    </row>
    <row r="1607" spans="1:7" ht="15.6" customHeight="1">
      <c r="A1607" s="183"/>
      <c r="B1607" s="203"/>
      <c r="C1607" s="206" t="s">
        <v>456</v>
      </c>
      <c r="D1607" s="207" t="s">
        <v>948</v>
      </c>
      <c r="E1607" s="18"/>
      <c r="F1607" s="13"/>
      <c r="G1607" s="67"/>
    </row>
    <row r="1608" spans="1:7" ht="15" customHeight="1">
      <c r="A1608" s="183"/>
      <c r="B1608" s="203"/>
      <c r="C1608" s="363" t="s">
        <v>460</v>
      </c>
      <c r="D1608" s="208" t="s">
        <v>1078</v>
      </c>
      <c r="E1608" s="18"/>
      <c r="F1608" s="13"/>
      <c r="G1608" s="67"/>
    </row>
    <row r="1609" spans="1:7" ht="15" customHeight="1">
      <c r="A1609" s="183"/>
      <c r="B1609" s="203"/>
      <c r="C1609" s="365"/>
      <c r="D1609" s="210" t="s">
        <v>1079</v>
      </c>
      <c r="E1609" s="18"/>
      <c r="F1609" s="13"/>
      <c r="G1609" s="67"/>
    </row>
    <row r="1610" spans="1:7" ht="15" customHeight="1">
      <c r="A1610" s="183"/>
      <c r="B1610" s="203"/>
      <c r="C1610" s="363" t="s">
        <v>465</v>
      </c>
      <c r="D1610" s="208" t="s">
        <v>466</v>
      </c>
      <c r="E1610" s="18"/>
      <c r="F1610" s="13"/>
      <c r="G1610" s="67"/>
    </row>
    <row r="1611" spans="1:7" ht="15" customHeight="1">
      <c r="A1611" s="183"/>
      <c r="B1611" s="203"/>
      <c r="C1611" s="365"/>
      <c r="D1611" s="210" t="s">
        <v>467</v>
      </c>
      <c r="E1611" s="18"/>
      <c r="F1611" s="13"/>
      <c r="G1611" s="67"/>
    </row>
    <row r="1612" spans="1:7" ht="15" customHeight="1">
      <c r="A1612" s="183"/>
      <c r="B1612" s="203"/>
      <c r="C1612" s="363" t="s">
        <v>468</v>
      </c>
      <c r="D1612" s="208" t="s">
        <v>485</v>
      </c>
      <c r="E1612" s="18"/>
      <c r="F1612" s="13"/>
      <c r="G1612" s="67"/>
    </row>
    <row r="1613" spans="1:7" ht="15" customHeight="1">
      <c r="A1613" s="183"/>
      <c r="B1613" s="203"/>
      <c r="C1613" s="364"/>
      <c r="D1613" s="211" t="s">
        <v>553</v>
      </c>
      <c r="E1613" s="18"/>
      <c r="F1613" s="13"/>
      <c r="G1613" s="67"/>
    </row>
    <row r="1614" spans="1:7" ht="14.1" customHeight="1">
      <c r="A1614" s="183"/>
      <c r="B1614" s="13"/>
      <c r="C1614" s="58"/>
      <c r="D1614" s="58"/>
      <c r="E1614" s="13"/>
      <c r="F1614" s="13"/>
      <c r="G1614" s="67"/>
    </row>
    <row r="1615" spans="1:7" ht="13.7" customHeight="1">
      <c r="A1615" s="183"/>
      <c r="B1615" s="13"/>
      <c r="C1615" s="372" t="s">
        <v>1086</v>
      </c>
      <c r="D1615" s="370"/>
      <c r="E1615" s="13"/>
      <c r="F1615" s="13"/>
      <c r="G1615" s="67"/>
    </row>
    <row r="1616" spans="1:7" ht="14.1" customHeight="1">
      <c r="A1616" s="183"/>
      <c r="B1616" s="13"/>
      <c r="C1616" s="11"/>
      <c r="D1616" s="11"/>
      <c r="E1616" s="13"/>
      <c r="F1616" s="13"/>
      <c r="G1616" s="67"/>
    </row>
    <row r="1617" spans="1:7" ht="15.6" customHeight="1">
      <c r="A1617" s="183"/>
      <c r="B1617" s="203"/>
      <c r="C1617" s="204" t="s">
        <v>441</v>
      </c>
      <c r="D1617" s="205" t="s">
        <v>1087</v>
      </c>
      <c r="E1617" s="18"/>
      <c r="F1617" s="13"/>
      <c r="G1617" s="67"/>
    </row>
    <row r="1618" spans="1:7" ht="15.6" customHeight="1">
      <c r="A1618" s="183"/>
      <c r="B1618" s="203"/>
      <c r="C1618" s="206" t="s">
        <v>443</v>
      </c>
      <c r="D1618" s="207" t="s">
        <v>1088</v>
      </c>
      <c r="E1618" s="18"/>
      <c r="F1618" s="13"/>
      <c r="G1618" s="67"/>
    </row>
    <row r="1619" spans="1:7" ht="15" customHeight="1">
      <c r="A1619" s="183"/>
      <c r="B1619" s="203"/>
      <c r="C1619" s="363" t="s">
        <v>445</v>
      </c>
      <c r="D1619" s="208" t="s">
        <v>1089</v>
      </c>
      <c r="E1619" s="18"/>
      <c r="F1619" s="13"/>
      <c r="G1619" s="67"/>
    </row>
    <row r="1620" spans="1:7" ht="14.45" customHeight="1">
      <c r="A1620" s="183"/>
      <c r="B1620" s="203"/>
      <c r="C1620" s="366"/>
      <c r="D1620" s="209" t="s">
        <v>1090</v>
      </c>
      <c r="E1620" s="18"/>
      <c r="F1620" s="13"/>
      <c r="G1620" s="67"/>
    </row>
    <row r="1621" spans="1:7" ht="14.45" customHeight="1">
      <c r="A1621" s="183"/>
      <c r="B1621" s="203"/>
      <c r="C1621" s="366"/>
      <c r="D1621" s="209" t="s">
        <v>1070</v>
      </c>
      <c r="E1621" s="18"/>
      <c r="F1621" s="13"/>
      <c r="G1621" s="67"/>
    </row>
    <row r="1622" spans="1:7" ht="14.45" customHeight="1">
      <c r="A1622" s="183"/>
      <c r="B1622" s="203"/>
      <c r="C1622" s="366"/>
      <c r="D1622" s="209" t="s">
        <v>1071</v>
      </c>
      <c r="E1622" s="18"/>
      <c r="F1622" s="13"/>
      <c r="G1622" s="67"/>
    </row>
    <row r="1623" spans="1:7" ht="14.45" customHeight="1">
      <c r="A1623" s="183"/>
      <c r="B1623" s="203"/>
      <c r="C1623" s="366"/>
      <c r="D1623" s="209" t="s">
        <v>1072</v>
      </c>
      <c r="E1623" s="18"/>
      <c r="F1623" s="13"/>
      <c r="G1623" s="67"/>
    </row>
    <row r="1624" spans="1:7" ht="14.45" customHeight="1">
      <c r="A1624" s="183"/>
      <c r="B1624" s="203"/>
      <c r="C1624" s="366"/>
      <c r="D1624" s="209" t="s">
        <v>1073</v>
      </c>
      <c r="E1624" s="18"/>
      <c r="F1624" s="13"/>
      <c r="G1624" s="67"/>
    </row>
    <row r="1625" spans="1:7" ht="15" customHeight="1">
      <c r="A1625" s="183"/>
      <c r="B1625" s="203"/>
      <c r="C1625" s="365"/>
      <c r="D1625" s="210" t="s">
        <v>1074</v>
      </c>
      <c r="E1625" s="18"/>
      <c r="F1625" s="13"/>
      <c r="G1625" s="67"/>
    </row>
    <row r="1626" spans="1:7" ht="27.6" customHeight="1">
      <c r="A1626" s="183"/>
      <c r="B1626" s="203"/>
      <c r="C1626" s="206" t="s">
        <v>447</v>
      </c>
      <c r="D1626" s="207" t="s">
        <v>1075</v>
      </c>
      <c r="E1626" s="18"/>
      <c r="F1626" s="13"/>
      <c r="G1626" s="67"/>
    </row>
    <row r="1627" spans="1:7" ht="15.6" customHeight="1">
      <c r="A1627" s="183"/>
      <c r="B1627" s="203"/>
      <c r="C1627" s="206" t="s">
        <v>451</v>
      </c>
      <c r="D1627" s="207" t="s">
        <v>1076</v>
      </c>
      <c r="E1627" s="18"/>
      <c r="F1627" s="13"/>
      <c r="G1627" s="67"/>
    </row>
    <row r="1628" spans="1:7" ht="15.6" customHeight="1">
      <c r="A1628" s="183"/>
      <c r="B1628" s="203"/>
      <c r="C1628" s="206" t="s">
        <v>454</v>
      </c>
      <c r="D1628" s="207" t="s">
        <v>823</v>
      </c>
      <c r="E1628" s="18"/>
      <c r="F1628" s="13"/>
      <c r="G1628" s="67"/>
    </row>
    <row r="1629" spans="1:7" ht="15.6" customHeight="1">
      <c r="A1629" s="183"/>
      <c r="B1629" s="203"/>
      <c r="C1629" s="206" t="s">
        <v>456</v>
      </c>
      <c r="D1629" s="207" t="s">
        <v>1077</v>
      </c>
      <c r="E1629" s="18"/>
      <c r="F1629" s="13"/>
      <c r="G1629" s="67"/>
    </row>
    <row r="1630" spans="1:7" ht="15" customHeight="1">
      <c r="A1630" s="183"/>
      <c r="B1630" s="203"/>
      <c r="C1630" s="363" t="s">
        <v>460</v>
      </c>
      <c r="D1630" s="208" t="s">
        <v>1078</v>
      </c>
      <c r="E1630" s="18"/>
      <c r="F1630" s="13"/>
      <c r="G1630" s="67"/>
    </row>
    <row r="1631" spans="1:7" ht="15" customHeight="1">
      <c r="A1631" s="183"/>
      <c r="B1631" s="203"/>
      <c r="C1631" s="365"/>
      <c r="D1631" s="210" t="s">
        <v>1079</v>
      </c>
      <c r="E1631" s="18"/>
      <c r="F1631" s="13"/>
      <c r="G1631" s="67"/>
    </row>
    <row r="1632" spans="1:7" ht="15" customHeight="1">
      <c r="A1632" s="183"/>
      <c r="B1632" s="203"/>
      <c r="C1632" s="363" t="s">
        <v>465</v>
      </c>
      <c r="D1632" s="208" t="s">
        <v>466</v>
      </c>
      <c r="E1632" s="18"/>
      <c r="F1632" s="13"/>
      <c r="G1632" s="67"/>
    </row>
    <row r="1633" spans="1:7" ht="15" customHeight="1">
      <c r="A1633" s="183"/>
      <c r="B1633" s="203"/>
      <c r="C1633" s="365"/>
      <c r="D1633" s="210" t="s">
        <v>467</v>
      </c>
      <c r="E1633" s="18"/>
      <c r="F1633" s="13"/>
      <c r="G1633" s="67"/>
    </row>
    <row r="1634" spans="1:7" ht="15" customHeight="1">
      <c r="A1634" s="183"/>
      <c r="B1634" s="203"/>
      <c r="C1634" s="363" t="s">
        <v>468</v>
      </c>
      <c r="D1634" s="208" t="s">
        <v>485</v>
      </c>
      <c r="E1634" s="18"/>
      <c r="F1634" s="13"/>
      <c r="G1634" s="67"/>
    </row>
    <row r="1635" spans="1:7" ht="15" customHeight="1">
      <c r="A1635" s="183"/>
      <c r="B1635" s="203"/>
      <c r="C1635" s="364"/>
      <c r="D1635" s="211" t="s">
        <v>553</v>
      </c>
      <c r="E1635" s="18"/>
      <c r="F1635" s="13"/>
      <c r="G1635" s="67"/>
    </row>
    <row r="1636" spans="1:7" ht="14.1" customHeight="1">
      <c r="A1636" s="183"/>
      <c r="B1636" s="13"/>
      <c r="C1636" s="58"/>
      <c r="D1636" s="58"/>
      <c r="E1636" s="13"/>
      <c r="F1636" s="13"/>
      <c r="G1636" s="67"/>
    </row>
    <row r="1637" spans="1:7" ht="13.7" customHeight="1">
      <c r="A1637" s="183"/>
      <c r="B1637" s="13"/>
      <c r="C1637" s="372" t="s">
        <v>1091</v>
      </c>
      <c r="D1637" s="370"/>
      <c r="E1637" s="13"/>
      <c r="F1637" s="13"/>
      <c r="G1637" s="67"/>
    </row>
    <row r="1638" spans="1:7" ht="14.1" customHeight="1">
      <c r="A1638" s="183"/>
      <c r="B1638" s="13"/>
      <c r="C1638" s="11"/>
      <c r="D1638" s="11"/>
      <c r="E1638" s="13"/>
      <c r="F1638" s="13"/>
      <c r="G1638" s="67"/>
    </row>
    <row r="1639" spans="1:7" ht="15.6" customHeight="1">
      <c r="A1639" s="183"/>
      <c r="B1639" s="203"/>
      <c r="C1639" s="204" t="s">
        <v>441</v>
      </c>
      <c r="D1639" s="205" t="s">
        <v>1092</v>
      </c>
      <c r="E1639" s="18"/>
      <c r="F1639" s="13"/>
      <c r="G1639" s="67"/>
    </row>
    <row r="1640" spans="1:7" ht="15.6" customHeight="1">
      <c r="A1640" s="183"/>
      <c r="B1640" s="203"/>
      <c r="C1640" s="206" t="s">
        <v>443</v>
      </c>
      <c r="D1640" s="207" t="s">
        <v>1093</v>
      </c>
      <c r="E1640" s="18"/>
      <c r="F1640" s="13"/>
      <c r="G1640" s="67"/>
    </row>
    <row r="1641" spans="1:7" ht="15" customHeight="1">
      <c r="A1641" s="183"/>
      <c r="B1641" s="203"/>
      <c r="C1641" s="363" t="s">
        <v>445</v>
      </c>
      <c r="D1641" s="208" t="s">
        <v>1094</v>
      </c>
      <c r="E1641" s="18"/>
      <c r="F1641" s="13"/>
      <c r="G1641" s="67"/>
    </row>
    <row r="1642" spans="1:7" ht="14.45" customHeight="1">
      <c r="A1642" s="183"/>
      <c r="B1642" s="203"/>
      <c r="C1642" s="366"/>
      <c r="D1642" s="209" t="s">
        <v>1095</v>
      </c>
      <c r="E1642" s="18"/>
      <c r="F1642" s="13"/>
      <c r="G1642" s="67"/>
    </row>
    <row r="1643" spans="1:7" ht="14.45" customHeight="1">
      <c r="A1643" s="183"/>
      <c r="B1643" s="203"/>
      <c r="C1643" s="366"/>
      <c r="D1643" s="209" t="s">
        <v>1096</v>
      </c>
      <c r="E1643" s="18"/>
      <c r="F1643" s="13"/>
      <c r="G1643" s="67"/>
    </row>
    <row r="1644" spans="1:7" ht="15" customHeight="1">
      <c r="A1644" s="183"/>
      <c r="B1644" s="203"/>
      <c r="C1644" s="365"/>
      <c r="D1644" s="210" t="s">
        <v>1097</v>
      </c>
      <c r="E1644" s="18"/>
      <c r="F1644" s="13"/>
      <c r="G1644" s="67"/>
    </row>
    <row r="1645" spans="1:7" ht="15" customHeight="1">
      <c r="A1645" s="183"/>
      <c r="B1645" s="203"/>
      <c r="C1645" s="363" t="s">
        <v>447</v>
      </c>
      <c r="D1645" s="208" t="s">
        <v>513</v>
      </c>
      <c r="E1645" s="18"/>
      <c r="F1645" s="13"/>
      <c r="G1645" s="67"/>
    </row>
    <row r="1646" spans="1:7" ht="14.45" customHeight="1">
      <c r="A1646" s="183"/>
      <c r="B1646" s="203"/>
      <c r="C1646" s="366"/>
      <c r="D1646" s="209" t="s">
        <v>1098</v>
      </c>
      <c r="E1646" s="18"/>
      <c r="F1646" s="13"/>
      <c r="G1646" s="67"/>
    </row>
    <row r="1647" spans="1:7" ht="15" customHeight="1">
      <c r="A1647" s="183"/>
      <c r="B1647" s="203"/>
      <c r="C1647" s="365"/>
      <c r="D1647" s="210" t="s">
        <v>1099</v>
      </c>
      <c r="E1647" s="18"/>
      <c r="F1647" s="13"/>
      <c r="G1647" s="67"/>
    </row>
    <row r="1648" spans="1:7" ht="15" customHeight="1">
      <c r="A1648" s="183"/>
      <c r="B1648" s="203"/>
      <c r="C1648" s="363" t="s">
        <v>451</v>
      </c>
      <c r="D1648" s="208" t="s">
        <v>821</v>
      </c>
      <c r="E1648" s="18"/>
      <c r="F1648" s="13"/>
      <c r="G1648" s="67"/>
    </row>
    <row r="1649" spans="1:7" ht="15" customHeight="1">
      <c r="A1649" s="183"/>
      <c r="B1649" s="203"/>
      <c r="C1649" s="365"/>
      <c r="D1649" s="210" t="s">
        <v>1100</v>
      </c>
      <c r="E1649" s="18"/>
      <c r="F1649" s="13"/>
      <c r="G1649" s="67"/>
    </row>
    <row r="1650" spans="1:7" ht="15.6" customHeight="1">
      <c r="A1650" s="183"/>
      <c r="B1650" s="203"/>
      <c r="C1650" s="206" t="s">
        <v>454</v>
      </c>
      <c r="D1650" s="207" t="s">
        <v>823</v>
      </c>
      <c r="E1650" s="18"/>
      <c r="F1650" s="13"/>
      <c r="G1650" s="67"/>
    </row>
    <row r="1651" spans="1:7" ht="15" customHeight="1">
      <c r="A1651" s="183"/>
      <c r="B1651" s="203"/>
      <c r="C1651" s="363" t="s">
        <v>456</v>
      </c>
      <c r="D1651" s="208" t="s">
        <v>458</v>
      </c>
      <c r="E1651" s="18"/>
      <c r="F1651" s="13"/>
      <c r="G1651" s="67"/>
    </row>
    <row r="1652" spans="1:7" ht="14.45" customHeight="1">
      <c r="A1652" s="183"/>
      <c r="B1652" s="203"/>
      <c r="C1652" s="366"/>
      <c r="D1652" s="209" t="s">
        <v>520</v>
      </c>
      <c r="E1652" s="18"/>
      <c r="F1652" s="13"/>
      <c r="G1652" s="67"/>
    </row>
    <row r="1653" spans="1:7" ht="15" customHeight="1">
      <c r="A1653" s="183"/>
      <c r="B1653" s="203"/>
      <c r="C1653" s="365"/>
      <c r="D1653" s="210" t="s">
        <v>519</v>
      </c>
      <c r="E1653" s="18"/>
      <c r="F1653" s="13"/>
      <c r="G1653" s="67"/>
    </row>
    <row r="1654" spans="1:7" ht="15" customHeight="1">
      <c r="A1654" s="183"/>
      <c r="B1654" s="203"/>
      <c r="C1654" s="363" t="s">
        <v>460</v>
      </c>
      <c r="D1654" s="208" t="s">
        <v>1101</v>
      </c>
      <c r="E1654" s="18"/>
      <c r="F1654" s="13"/>
      <c r="G1654" s="67"/>
    </row>
    <row r="1655" spans="1:7" ht="15" customHeight="1">
      <c r="A1655" s="183"/>
      <c r="B1655" s="203"/>
      <c r="C1655" s="365"/>
      <c r="D1655" s="210" t="s">
        <v>1102</v>
      </c>
      <c r="E1655" s="18"/>
      <c r="F1655" s="13"/>
      <c r="G1655" s="67"/>
    </row>
    <row r="1656" spans="1:7" ht="15" customHeight="1">
      <c r="A1656" s="183"/>
      <c r="B1656" s="203"/>
      <c r="C1656" s="363" t="s">
        <v>465</v>
      </c>
      <c r="D1656" s="208" t="s">
        <v>1103</v>
      </c>
      <c r="E1656" s="18"/>
      <c r="F1656" s="13"/>
      <c r="G1656" s="67"/>
    </row>
    <row r="1657" spans="1:7" ht="14.45" customHeight="1">
      <c r="A1657" s="183"/>
      <c r="B1657" s="203"/>
      <c r="C1657" s="366"/>
      <c r="D1657" s="209" t="s">
        <v>482</v>
      </c>
      <c r="E1657" s="18"/>
      <c r="F1657" s="13"/>
      <c r="G1657" s="67"/>
    </row>
    <row r="1658" spans="1:7" ht="14.45" customHeight="1">
      <c r="A1658" s="183"/>
      <c r="B1658" s="203"/>
      <c r="C1658" s="366"/>
      <c r="D1658" s="209" t="s">
        <v>484</v>
      </c>
      <c r="E1658" s="18"/>
      <c r="F1658" s="13"/>
      <c r="G1658" s="67"/>
    </row>
    <row r="1659" spans="1:7" ht="15" customHeight="1">
      <c r="A1659" s="183"/>
      <c r="B1659" s="203"/>
      <c r="C1659" s="365"/>
      <c r="D1659" s="210" t="s">
        <v>1104</v>
      </c>
      <c r="E1659" s="18"/>
      <c r="F1659" s="13"/>
      <c r="G1659" s="67"/>
    </row>
    <row r="1660" spans="1:7" ht="15" customHeight="1">
      <c r="A1660" s="183"/>
      <c r="B1660" s="203"/>
      <c r="C1660" s="363" t="s">
        <v>468</v>
      </c>
      <c r="D1660" s="208" t="s">
        <v>522</v>
      </c>
      <c r="E1660" s="18"/>
      <c r="F1660" s="13"/>
      <c r="G1660" s="67"/>
    </row>
    <row r="1661" spans="1:7" ht="14.45" customHeight="1">
      <c r="A1661" s="183"/>
      <c r="B1661" s="203"/>
      <c r="C1661" s="366"/>
      <c r="D1661" s="209" t="s">
        <v>496</v>
      </c>
      <c r="E1661" s="18"/>
      <c r="F1661" s="13"/>
      <c r="G1661" s="67"/>
    </row>
    <row r="1662" spans="1:7" ht="14.45" customHeight="1">
      <c r="A1662" s="183"/>
      <c r="B1662" s="203"/>
      <c r="C1662" s="366"/>
      <c r="D1662" s="209" t="s">
        <v>623</v>
      </c>
      <c r="E1662" s="18"/>
      <c r="F1662" s="13"/>
      <c r="G1662" s="67"/>
    </row>
    <row r="1663" spans="1:7" ht="15" customHeight="1">
      <c r="A1663" s="183"/>
      <c r="B1663" s="203"/>
      <c r="C1663" s="364"/>
      <c r="D1663" s="211" t="s">
        <v>497</v>
      </c>
      <c r="E1663" s="18"/>
      <c r="F1663" s="13"/>
      <c r="G1663" s="67"/>
    </row>
    <row r="1664" spans="1:7" ht="14.1" customHeight="1">
      <c r="A1664" s="183"/>
      <c r="B1664" s="13"/>
      <c r="C1664" s="58"/>
      <c r="D1664" s="58"/>
      <c r="E1664" s="13"/>
      <c r="F1664" s="13"/>
      <c r="G1664" s="67"/>
    </row>
    <row r="1665" spans="1:7" ht="13.7" customHeight="1">
      <c r="A1665" s="183"/>
      <c r="B1665" s="369" t="s">
        <v>1105</v>
      </c>
      <c r="C1665" s="370"/>
      <c r="D1665" s="370"/>
      <c r="E1665" s="371"/>
      <c r="F1665" s="371"/>
      <c r="G1665" s="67"/>
    </row>
    <row r="1666" spans="1:7" ht="14.1" customHeight="1">
      <c r="A1666" s="183"/>
      <c r="B1666" s="13"/>
      <c r="C1666" s="11"/>
      <c r="D1666" s="11"/>
      <c r="E1666" s="13"/>
      <c r="F1666" s="13"/>
      <c r="G1666" s="67"/>
    </row>
    <row r="1667" spans="1:7" ht="15.6" customHeight="1">
      <c r="A1667" s="183"/>
      <c r="B1667" s="203"/>
      <c r="C1667" s="204" t="s">
        <v>441</v>
      </c>
      <c r="D1667" s="205" t="s">
        <v>1106</v>
      </c>
      <c r="E1667" s="18"/>
      <c r="F1667" s="13"/>
      <c r="G1667" s="67"/>
    </row>
    <row r="1668" spans="1:7" ht="27.6" customHeight="1">
      <c r="A1668" s="183"/>
      <c r="B1668" s="203"/>
      <c r="C1668" s="206" t="s">
        <v>443</v>
      </c>
      <c r="D1668" s="207" t="s">
        <v>1107</v>
      </c>
      <c r="E1668" s="18"/>
      <c r="F1668" s="13"/>
      <c r="G1668" s="67"/>
    </row>
    <row r="1669" spans="1:7" ht="15" customHeight="1">
      <c r="A1669" s="183"/>
      <c r="B1669" s="203"/>
      <c r="C1669" s="363" t="s">
        <v>445</v>
      </c>
      <c r="D1669" s="208" t="s">
        <v>1108</v>
      </c>
      <c r="E1669" s="18"/>
      <c r="F1669" s="13"/>
      <c r="G1669" s="67"/>
    </row>
    <row r="1670" spans="1:7" ht="14.45" customHeight="1">
      <c r="A1670" s="183"/>
      <c r="B1670" s="203"/>
      <c r="C1670" s="366"/>
      <c r="D1670" s="209" t="s">
        <v>1109</v>
      </c>
      <c r="E1670" s="18"/>
      <c r="F1670" s="13"/>
      <c r="G1670" s="67"/>
    </row>
    <row r="1671" spans="1:7" ht="14.45" customHeight="1">
      <c r="A1671" s="183"/>
      <c r="B1671" s="203"/>
      <c r="C1671" s="366"/>
      <c r="D1671" s="209" t="s">
        <v>1110</v>
      </c>
      <c r="E1671" s="18"/>
      <c r="F1671" s="13"/>
      <c r="G1671" s="67"/>
    </row>
    <row r="1672" spans="1:7" ht="15" customHeight="1">
      <c r="A1672" s="183"/>
      <c r="B1672" s="203"/>
      <c r="C1672" s="365"/>
      <c r="D1672" s="210" t="s">
        <v>1097</v>
      </c>
      <c r="E1672" s="18"/>
      <c r="F1672" s="13"/>
      <c r="G1672" s="67"/>
    </row>
    <row r="1673" spans="1:7" ht="15" customHeight="1">
      <c r="A1673" s="183"/>
      <c r="B1673" s="203"/>
      <c r="C1673" s="363" t="s">
        <v>447</v>
      </c>
      <c r="D1673" s="208" t="s">
        <v>1111</v>
      </c>
      <c r="E1673" s="18"/>
      <c r="F1673" s="13"/>
      <c r="G1673" s="67"/>
    </row>
    <row r="1674" spans="1:7" ht="14.45" customHeight="1">
      <c r="A1674" s="183"/>
      <c r="B1674" s="203"/>
      <c r="C1674" s="366"/>
      <c r="D1674" s="209" t="s">
        <v>1112</v>
      </c>
      <c r="E1674" s="18"/>
      <c r="F1674" s="13"/>
      <c r="G1674" s="67"/>
    </row>
    <row r="1675" spans="1:7" ht="14.45" customHeight="1">
      <c r="A1675" s="183"/>
      <c r="B1675" s="203"/>
      <c r="C1675" s="366"/>
      <c r="D1675" s="209" t="s">
        <v>1113</v>
      </c>
      <c r="E1675" s="18"/>
      <c r="F1675" s="13"/>
      <c r="G1675" s="67"/>
    </row>
    <row r="1676" spans="1:7" ht="13.7" customHeight="1">
      <c r="A1676" s="183"/>
      <c r="B1676" s="203"/>
      <c r="C1676" s="366"/>
      <c r="D1676" s="222"/>
      <c r="E1676" s="18"/>
      <c r="F1676" s="13"/>
      <c r="G1676" s="67"/>
    </row>
    <row r="1677" spans="1:7" ht="14.45" customHeight="1">
      <c r="A1677" s="183"/>
      <c r="B1677" s="203"/>
      <c r="C1677" s="366"/>
      <c r="D1677" s="209" t="s">
        <v>1114</v>
      </c>
      <c r="E1677" s="18"/>
      <c r="F1677" s="13"/>
      <c r="G1677" s="67"/>
    </row>
    <row r="1678" spans="1:7" ht="26.45" customHeight="1">
      <c r="A1678" s="183"/>
      <c r="B1678" s="203"/>
      <c r="C1678" s="366"/>
      <c r="D1678" s="209" t="s">
        <v>1115</v>
      </c>
      <c r="E1678" s="18"/>
      <c r="F1678" s="13"/>
      <c r="G1678" s="67"/>
    </row>
    <row r="1679" spans="1:7" ht="14.45" customHeight="1">
      <c r="A1679" s="183"/>
      <c r="B1679" s="203"/>
      <c r="C1679" s="366"/>
      <c r="D1679" s="209" t="s">
        <v>1116</v>
      </c>
      <c r="E1679" s="18"/>
      <c r="F1679" s="13"/>
      <c r="G1679" s="67"/>
    </row>
    <row r="1680" spans="1:7" ht="15" customHeight="1">
      <c r="A1680" s="183"/>
      <c r="B1680" s="203"/>
      <c r="C1680" s="365"/>
      <c r="D1680" s="210" t="s">
        <v>1117</v>
      </c>
      <c r="E1680" s="18"/>
      <c r="F1680" s="13"/>
      <c r="G1680" s="67"/>
    </row>
    <row r="1681" spans="1:7" ht="15" customHeight="1">
      <c r="A1681" s="183"/>
      <c r="B1681" s="203"/>
      <c r="C1681" s="363" t="s">
        <v>451</v>
      </c>
      <c r="D1681" s="208" t="s">
        <v>821</v>
      </c>
      <c r="E1681" s="18"/>
      <c r="F1681" s="13"/>
      <c r="G1681" s="67"/>
    </row>
    <row r="1682" spans="1:7" ht="15" customHeight="1">
      <c r="A1682" s="183"/>
      <c r="B1682" s="203"/>
      <c r="C1682" s="365"/>
      <c r="D1682" s="210" t="s">
        <v>1100</v>
      </c>
      <c r="E1682" s="18"/>
      <c r="F1682" s="13"/>
      <c r="G1682" s="67"/>
    </row>
    <row r="1683" spans="1:7" ht="15.6" customHeight="1">
      <c r="A1683" s="183"/>
      <c r="B1683" s="203"/>
      <c r="C1683" s="206" t="s">
        <v>454</v>
      </c>
      <c r="D1683" s="207" t="s">
        <v>455</v>
      </c>
      <c r="E1683" s="18"/>
      <c r="F1683" s="13"/>
      <c r="G1683" s="67"/>
    </row>
    <row r="1684" spans="1:7" ht="15" customHeight="1">
      <c r="A1684" s="183"/>
      <c r="B1684" s="203"/>
      <c r="C1684" s="363" t="s">
        <v>456</v>
      </c>
      <c r="D1684" s="208" t="s">
        <v>1118</v>
      </c>
      <c r="E1684" s="18"/>
      <c r="F1684" s="13"/>
      <c r="G1684" s="67"/>
    </row>
    <row r="1685" spans="1:7" ht="14.45" customHeight="1">
      <c r="A1685" s="183"/>
      <c r="B1685" s="203"/>
      <c r="C1685" s="366"/>
      <c r="D1685" s="209" t="s">
        <v>1119</v>
      </c>
      <c r="E1685" s="18"/>
      <c r="F1685" s="13"/>
      <c r="G1685" s="67"/>
    </row>
    <row r="1686" spans="1:7" ht="14.45" customHeight="1">
      <c r="A1686" s="183"/>
      <c r="B1686" s="203"/>
      <c r="C1686" s="366"/>
      <c r="D1686" s="209" t="s">
        <v>1120</v>
      </c>
      <c r="E1686" s="18"/>
      <c r="F1686" s="13"/>
      <c r="G1686" s="67"/>
    </row>
    <row r="1687" spans="1:7" ht="14.45" customHeight="1">
      <c r="A1687" s="183"/>
      <c r="B1687" s="203"/>
      <c r="C1687" s="366"/>
      <c r="D1687" s="209" t="s">
        <v>1121</v>
      </c>
      <c r="E1687" s="18"/>
      <c r="F1687" s="13"/>
      <c r="G1687" s="67"/>
    </row>
    <row r="1688" spans="1:7" ht="14.45" customHeight="1">
      <c r="A1688" s="183"/>
      <c r="B1688" s="203"/>
      <c r="C1688" s="366"/>
      <c r="D1688" s="209" t="s">
        <v>1122</v>
      </c>
      <c r="E1688" s="18"/>
      <c r="F1688" s="13"/>
      <c r="G1688" s="67"/>
    </row>
    <row r="1689" spans="1:7" ht="14.45" customHeight="1">
      <c r="A1689" s="183"/>
      <c r="B1689" s="203"/>
      <c r="C1689" s="366"/>
      <c r="D1689" s="209" t="s">
        <v>825</v>
      </c>
      <c r="E1689" s="18"/>
      <c r="F1689" s="13"/>
      <c r="G1689" s="67"/>
    </row>
    <row r="1690" spans="1:7" ht="15" customHeight="1">
      <c r="A1690" s="183"/>
      <c r="B1690" s="203"/>
      <c r="C1690" s="365"/>
      <c r="D1690" s="210" t="s">
        <v>885</v>
      </c>
      <c r="E1690" s="18"/>
      <c r="F1690" s="13"/>
      <c r="G1690" s="67"/>
    </row>
    <row r="1691" spans="1:7" ht="15" customHeight="1">
      <c r="A1691" s="183"/>
      <c r="B1691" s="203"/>
      <c r="C1691" s="363" t="s">
        <v>460</v>
      </c>
      <c r="D1691" s="208" t="s">
        <v>1101</v>
      </c>
      <c r="E1691" s="18"/>
      <c r="F1691" s="13"/>
      <c r="G1691" s="67"/>
    </row>
    <row r="1692" spans="1:7" ht="15" customHeight="1">
      <c r="A1692" s="183"/>
      <c r="B1692" s="203"/>
      <c r="C1692" s="365"/>
      <c r="D1692" s="210" t="s">
        <v>1102</v>
      </c>
      <c r="E1692" s="18"/>
      <c r="F1692" s="13"/>
      <c r="G1692" s="67"/>
    </row>
    <row r="1693" spans="1:7" ht="15" customHeight="1">
      <c r="A1693" s="183"/>
      <c r="B1693" s="203"/>
      <c r="C1693" s="363" t="s">
        <v>465</v>
      </c>
      <c r="D1693" s="208" t="s">
        <v>484</v>
      </c>
      <c r="E1693" s="18"/>
      <c r="F1693" s="13"/>
      <c r="G1693" s="67"/>
    </row>
    <row r="1694" spans="1:7" ht="15" customHeight="1">
      <c r="A1694" s="183"/>
      <c r="B1694" s="203"/>
      <c r="C1694" s="365"/>
      <c r="D1694" s="210" t="s">
        <v>1104</v>
      </c>
      <c r="E1694" s="18"/>
      <c r="F1694" s="13"/>
      <c r="G1694" s="67"/>
    </row>
    <row r="1695" spans="1:7" ht="15" customHeight="1">
      <c r="A1695" s="183"/>
      <c r="B1695" s="203"/>
      <c r="C1695" s="363" t="s">
        <v>468</v>
      </c>
      <c r="D1695" s="208" t="s">
        <v>522</v>
      </c>
      <c r="E1695" s="18"/>
      <c r="F1695" s="13"/>
      <c r="G1695" s="67"/>
    </row>
    <row r="1696" spans="1:7" ht="14.45" customHeight="1">
      <c r="A1696" s="183"/>
      <c r="B1696" s="203"/>
      <c r="C1696" s="366"/>
      <c r="D1696" s="209" t="s">
        <v>496</v>
      </c>
      <c r="E1696" s="18"/>
      <c r="F1696" s="13"/>
      <c r="G1696" s="67"/>
    </row>
    <row r="1697" spans="1:7" ht="14.45" customHeight="1">
      <c r="A1697" s="183"/>
      <c r="B1697" s="203"/>
      <c r="C1697" s="366"/>
      <c r="D1697" s="209" t="s">
        <v>623</v>
      </c>
      <c r="E1697" s="18"/>
      <c r="F1697" s="13"/>
      <c r="G1697" s="67"/>
    </row>
    <row r="1698" spans="1:7" ht="15" customHeight="1">
      <c r="A1698" s="183"/>
      <c r="B1698" s="203"/>
      <c r="C1698" s="364"/>
      <c r="D1698" s="211" t="s">
        <v>497</v>
      </c>
      <c r="E1698" s="18"/>
      <c r="F1698" s="13"/>
      <c r="G1698" s="67"/>
    </row>
    <row r="1699" spans="1:7" ht="14.1" customHeight="1">
      <c r="A1699" s="183"/>
      <c r="B1699" s="13"/>
      <c r="C1699" s="58"/>
      <c r="D1699" s="58"/>
      <c r="E1699" s="13"/>
      <c r="F1699" s="13"/>
      <c r="G1699" s="67"/>
    </row>
    <row r="1700" spans="1:7" ht="13.7" customHeight="1">
      <c r="A1700" s="183"/>
      <c r="B1700" s="13"/>
      <c r="C1700" s="372" t="s">
        <v>1123</v>
      </c>
      <c r="D1700" s="370"/>
      <c r="E1700" s="13"/>
      <c r="F1700" s="13"/>
      <c r="G1700" s="67"/>
    </row>
    <row r="1701" spans="1:7" ht="14.1" customHeight="1">
      <c r="A1701" s="183"/>
      <c r="B1701" s="13"/>
      <c r="C1701" s="11"/>
      <c r="D1701" s="11"/>
      <c r="E1701" s="13"/>
      <c r="F1701" s="13"/>
      <c r="G1701" s="67"/>
    </row>
    <row r="1702" spans="1:7" ht="15.6" customHeight="1">
      <c r="A1702" s="183"/>
      <c r="B1702" s="203"/>
      <c r="C1702" s="204" t="s">
        <v>441</v>
      </c>
      <c r="D1702" s="205" t="s">
        <v>1124</v>
      </c>
      <c r="E1702" s="18"/>
      <c r="F1702" s="13"/>
      <c r="G1702" s="67"/>
    </row>
    <row r="1703" spans="1:7" ht="15.6" customHeight="1">
      <c r="A1703" s="183"/>
      <c r="B1703" s="203"/>
      <c r="C1703" s="206" t="s">
        <v>443</v>
      </c>
      <c r="D1703" s="207" t="s">
        <v>1125</v>
      </c>
      <c r="E1703" s="18"/>
      <c r="F1703" s="13"/>
      <c r="G1703" s="67"/>
    </row>
    <row r="1704" spans="1:7" ht="15" customHeight="1">
      <c r="A1704" s="183"/>
      <c r="B1704" s="203"/>
      <c r="C1704" s="363" t="s">
        <v>445</v>
      </c>
      <c r="D1704" s="208" t="s">
        <v>1126</v>
      </c>
      <c r="E1704" s="18"/>
      <c r="F1704" s="13"/>
      <c r="G1704" s="67"/>
    </row>
    <row r="1705" spans="1:7" ht="14.45" customHeight="1">
      <c r="A1705" s="183"/>
      <c r="B1705" s="203"/>
      <c r="C1705" s="366"/>
      <c r="D1705" s="209" t="s">
        <v>1127</v>
      </c>
      <c r="E1705" s="18"/>
      <c r="F1705" s="13"/>
      <c r="G1705" s="67"/>
    </row>
    <row r="1706" spans="1:7" ht="15" customHeight="1">
      <c r="A1706" s="183"/>
      <c r="B1706" s="203"/>
      <c r="C1706" s="365"/>
      <c r="D1706" s="210" t="s">
        <v>1128</v>
      </c>
      <c r="E1706" s="18"/>
      <c r="F1706" s="13"/>
      <c r="G1706" s="67"/>
    </row>
    <row r="1707" spans="1:7" ht="15" customHeight="1">
      <c r="A1707" s="183"/>
      <c r="B1707" s="203"/>
      <c r="C1707" s="363" t="s">
        <v>447</v>
      </c>
      <c r="D1707" s="208" t="s">
        <v>1129</v>
      </c>
      <c r="E1707" s="18"/>
      <c r="F1707" s="13"/>
      <c r="G1707" s="67"/>
    </row>
    <row r="1708" spans="1:7" ht="14.45" customHeight="1">
      <c r="A1708" s="183"/>
      <c r="B1708" s="203"/>
      <c r="C1708" s="366"/>
      <c r="D1708" s="209" t="s">
        <v>1130</v>
      </c>
      <c r="E1708" s="18"/>
      <c r="F1708" s="13"/>
      <c r="G1708" s="67"/>
    </row>
    <row r="1709" spans="1:7" ht="15" customHeight="1">
      <c r="A1709" s="183"/>
      <c r="B1709" s="203"/>
      <c r="C1709" s="365"/>
      <c r="D1709" s="210" t="s">
        <v>1131</v>
      </c>
      <c r="E1709" s="18"/>
      <c r="F1709" s="13"/>
      <c r="G1709" s="67"/>
    </row>
    <row r="1710" spans="1:7" ht="15" customHeight="1">
      <c r="A1710" s="183"/>
      <c r="B1710" s="203"/>
      <c r="C1710" s="363" t="s">
        <v>451</v>
      </c>
      <c r="D1710" s="208" t="s">
        <v>516</v>
      </c>
      <c r="E1710" s="18"/>
      <c r="F1710" s="13"/>
      <c r="G1710" s="67"/>
    </row>
    <row r="1711" spans="1:7" ht="15" customHeight="1">
      <c r="A1711" s="183"/>
      <c r="B1711" s="203"/>
      <c r="C1711" s="365"/>
      <c r="D1711" s="210" t="s">
        <v>1132</v>
      </c>
      <c r="E1711" s="18"/>
      <c r="F1711" s="13"/>
      <c r="G1711" s="67"/>
    </row>
    <row r="1712" spans="1:7" ht="15.6" customHeight="1">
      <c r="A1712" s="183"/>
      <c r="B1712" s="203"/>
      <c r="C1712" s="206" t="s">
        <v>454</v>
      </c>
      <c r="D1712" s="207" t="s">
        <v>455</v>
      </c>
      <c r="E1712" s="18"/>
      <c r="F1712" s="13"/>
      <c r="G1712" s="67"/>
    </row>
    <row r="1713" spans="1:7" ht="15" customHeight="1">
      <c r="A1713" s="183"/>
      <c r="B1713" s="203"/>
      <c r="C1713" s="363" t="s">
        <v>456</v>
      </c>
      <c r="D1713" s="208" t="s">
        <v>1133</v>
      </c>
      <c r="E1713" s="18"/>
      <c r="F1713" s="13"/>
      <c r="G1713" s="67"/>
    </row>
    <row r="1714" spans="1:7" ht="14.45" customHeight="1">
      <c r="A1714" s="183"/>
      <c r="B1714" s="203"/>
      <c r="C1714" s="366"/>
      <c r="D1714" s="209" t="s">
        <v>1134</v>
      </c>
      <c r="E1714" s="18"/>
      <c r="F1714" s="13"/>
      <c r="G1714" s="67"/>
    </row>
    <row r="1715" spans="1:7" ht="15" customHeight="1">
      <c r="A1715" s="183"/>
      <c r="B1715" s="203"/>
      <c r="C1715" s="365"/>
      <c r="D1715" s="210" t="s">
        <v>1135</v>
      </c>
      <c r="E1715" s="18"/>
      <c r="F1715" s="13"/>
      <c r="G1715" s="67"/>
    </row>
    <row r="1716" spans="1:7" ht="15" customHeight="1">
      <c r="A1716" s="183"/>
      <c r="B1716" s="203"/>
      <c r="C1716" s="363" t="s">
        <v>460</v>
      </c>
      <c r="D1716" s="208" t="s">
        <v>1101</v>
      </c>
      <c r="E1716" s="18"/>
      <c r="F1716" s="13"/>
      <c r="G1716" s="67"/>
    </row>
    <row r="1717" spans="1:7" ht="15" customHeight="1">
      <c r="A1717" s="183"/>
      <c r="B1717" s="203"/>
      <c r="C1717" s="365"/>
      <c r="D1717" s="210" t="s">
        <v>1102</v>
      </c>
      <c r="E1717" s="18"/>
      <c r="F1717" s="13"/>
      <c r="G1717" s="67"/>
    </row>
    <row r="1718" spans="1:7" ht="15" customHeight="1">
      <c r="A1718" s="183"/>
      <c r="B1718" s="203"/>
      <c r="C1718" s="363" t="s">
        <v>465</v>
      </c>
      <c r="D1718" s="208" t="s">
        <v>1103</v>
      </c>
      <c r="E1718" s="18"/>
      <c r="F1718" s="13"/>
      <c r="G1718" s="67"/>
    </row>
    <row r="1719" spans="1:7" ht="14.45" customHeight="1">
      <c r="A1719" s="183"/>
      <c r="B1719" s="203"/>
      <c r="C1719" s="366"/>
      <c r="D1719" s="209" t="s">
        <v>482</v>
      </c>
      <c r="E1719" s="18"/>
      <c r="F1719" s="13"/>
      <c r="G1719" s="67"/>
    </row>
    <row r="1720" spans="1:7" ht="14.45" customHeight="1">
      <c r="A1720" s="183"/>
      <c r="B1720" s="203"/>
      <c r="C1720" s="366"/>
      <c r="D1720" s="209" t="s">
        <v>484</v>
      </c>
      <c r="E1720" s="18"/>
      <c r="F1720" s="13"/>
      <c r="G1720" s="67"/>
    </row>
    <row r="1721" spans="1:7" ht="15" customHeight="1">
      <c r="A1721" s="183"/>
      <c r="B1721" s="203"/>
      <c r="C1721" s="365"/>
      <c r="D1721" s="210" t="s">
        <v>1104</v>
      </c>
      <c r="E1721" s="18"/>
      <c r="F1721" s="13"/>
      <c r="G1721" s="67"/>
    </row>
    <row r="1722" spans="1:7" ht="15" customHeight="1">
      <c r="A1722" s="183"/>
      <c r="B1722" s="203"/>
      <c r="C1722" s="363" t="s">
        <v>468</v>
      </c>
      <c r="D1722" s="208" t="s">
        <v>522</v>
      </c>
      <c r="E1722" s="18"/>
      <c r="F1722" s="13"/>
      <c r="G1722" s="67"/>
    </row>
    <row r="1723" spans="1:7" ht="14.45" customHeight="1">
      <c r="A1723" s="183"/>
      <c r="B1723" s="203"/>
      <c r="C1723" s="366"/>
      <c r="D1723" s="209" t="s">
        <v>496</v>
      </c>
      <c r="E1723" s="18"/>
      <c r="F1723" s="13"/>
      <c r="G1723" s="67"/>
    </row>
    <row r="1724" spans="1:7" ht="14.45" customHeight="1">
      <c r="A1724" s="183"/>
      <c r="B1724" s="203"/>
      <c r="C1724" s="366"/>
      <c r="D1724" s="209" t="s">
        <v>623</v>
      </c>
      <c r="E1724" s="18"/>
      <c r="F1724" s="13"/>
      <c r="G1724" s="67"/>
    </row>
    <row r="1725" spans="1:7" ht="15" customHeight="1">
      <c r="A1725" s="183"/>
      <c r="B1725" s="203"/>
      <c r="C1725" s="364"/>
      <c r="D1725" s="211" t="s">
        <v>497</v>
      </c>
      <c r="E1725" s="18"/>
      <c r="F1725" s="13"/>
      <c r="G1725" s="67"/>
    </row>
    <row r="1726" spans="1:7" ht="14.1" customHeight="1">
      <c r="A1726" s="183"/>
      <c r="B1726" s="13"/>
      <c r="C1726" s="58"/>
      <c r="D1726" s="58"/>
      <c r="E1726" s="13"/>
      <c r="F1726" s="13"/>
      <c r="G1726" s="67"/>
    </row>
    <row r="1727" spans="1:7" ht="16.7" customHeight="1">
      <c r="A1727" s="183"/>
      <c r="B1727" s="13"/>
      <c r="C1727" s="367" t="s">
        <v>1136</v>
      </c>
      <c r="D1727" s="368"/>
      <c r="E1727" s="13"/>
      <c r="F1727" s="13"/>
      <c r="G1727" s="67"/>
    </row>
    <row r="1728" spans="1:7" ht="13.7" customHeight="1">
      <c r="A1728" s="183"/>
      <c r="B1728" s="13"/>
      <c r="C1728" s="12"/>
      <c r="D1728" s="12"/>
      <c r="E1728" s="13"/>
      <c r="F1728" s="13"/>
      <c r="G1728" s="67"/>
    </row>
    <row r="1729" spans="1:7" ht="13.7" customHeight="1">
      <c r="A1729" s="183"/>
      <c r="B1729" s="13"/>
      <c r="C1729" s="372" t="s">
        <v>1137</v>
      </c>
      <c r="D1729" s="370"/>
      <c r="E1729" s="13"/>
      <c r="F1729" s="13"/>
      <c r="G1729" s="67"/>
    </row>
    <row r="1730" spans="1:7" ht="14.1" customHeight="1">
      <c r="A1730" s="183"/>
      <c r="B1730" s="13"/>
      <c r="C1730" s="11"/>
      <c r="D1730" s="11"/>
      <c r="E1730" s="13"/>
      <c r="F1730" s="13"/>
      <c r="G1730" s="67"/>
    </row>
    <row r="1731" spans="1:7" ht="15.6" customHeight="1">
      <c r="A1731" s="183"/>
      <c r="B1731" s="203"/>
      <c r="C1731" s="204" t="s">
        <v>441</v>
      </c>
      <c r="D1731" s="205" t="s">
        <v>1138</v>
      </c>
      <c r="E1731" s="18"/>
      <c r="F1731" s="13"/>
      <c r="G1731" s="67"/>
    </row>
    <row r="1732" spans="1:7" ht="15.6" customHeight="1">
      <c r="A1732" s="183"/>
      <c r="B1732" s="203"/>
      <c r="C1732" s="206" t="s">
        <v>443</v>
      </c>
      <c r="D1732" s="207" t="s">
        <v>1139</v>
      </c>
      <c r="E1732" s="18"/>
      <c r="F1732" s="13"/>
      <c r="G1732" s="67"/>
    </row>
    <row r="1733" spans="1:7" ht="27.6" customHeight="1">
      <c r="A1733" s="183"/>
      <c r="B1733" s="203"/>
      <c r="C1733" s="206" t="s">
        <v>445</v>
      </c>
      <c r="D1733" s="207" t="s">
        <v>1140</v>
      </c>
      <c r="E1733" s="18"/>
      <c r="F1733" s="13"/>
      <c r="G1733" s="67"/>
    </row>
    <row r="1734" spans="1:7" ht="27.6" customHeight="1">
      <c r="A1734" s="183"/>
      <c r="B1734" s="203"/>
      <c r="C1734" s="206" t="s">
        <v>447</v>
      </c>
      <c r="D1734" s="207" t="s">
        <v>1141</v>
      </c>
      <c r="E1734" s="18"/>
      <c r="F1734" s="13"/>
      <c r="G1734" s="67"/>
    </row>
    <row r="1735" spans="1:7" ht="15.6" customHeight="1">
      <c r="A1735" s="183"/>
      <c r="B1735" s="203"/>
      <c r="C1735" s="206" t="s">
        <v>451</v>
      </c>
      <c r="D1735" s="207" t="s">
        <v>1076</v>
      </c>
      <c r="E1735" s="18"/>
      <c r="F1735" s="13"/>
      <c r="G1735" s="67"/>
    </row>
    <row r="1736" spans="1:7" ht="15.6" customHeight="1">
      <c r="A1736" s="183"/>
      <c r="B1736" s="203"/>
      <c r="C1736" s="206" t="s">
        <v>454</v>
      </c>
      <c r="D1736" s="207" t="s">
        <v>823</v>
      </c>
      <c r="E1736" s="18"/>
      <c r="F1736" s="13"/>
      <c r="G1736" s="67"/>
    </row>
    <row r="1737" spans="1:7" ht="15.6" customHeight="1">
      <c r="A1737" s="183"/>
      <c r="B1737" s="203"/>
      <c r="C1737" s="206" t="s">
        <v>456</v>
      </c>
      <c r="D1737" s="207" t="s">
        <v>1142</v>
      </c>
      <c r="E1737" s="18"/>
      <c r="F1737" s="13"/>
      <c r="G1737" s="67"/>
    </row>
    <row r="1738" spans="1:7" ht="27.6" customHeight="1">
      <c r="A1738" s="183"/>
      <c r="B1738" s="203"/>
      <c r="C1738" s="206" t="s">
        <v>460</v>
      </c>
      <c r="D1738" s="207" t="s">
        <v>463</v>
      </c>
      <c r="E1738" s="18"/>
      <c r="F1738" s="13"/>
      <c r="G1738" s="67"/>
    </row>
    <row r="1739" spans="1:7" ht="27.6" customHeight="1">
      <c r="A1739" s="183"/>
      <c r="B1739" s="203"/>
      <c r="C1739" s="206" t="s">
        <v>465</v>
      </c>
      <c r="D1739" s="207" t="s">
        <v>466</v>
      </c>
      <c r="E1739" s="18"/>
      <c r="F1739" s="13"/>
      <c r="G1739" s="67"/>
    </row>
    <row r="1740" spans="1:7" ht="15.6" customHeight="1">
      <c r="A1740" s="183"/>
      <c r="B1740" s="203"/>
      <c r="C1740" s="214" t="s">
        <v>468</v>
      </c>
      <c r="D1740" s="215" t="s">
        <v>485</v>
      </c>
      <c r="E1740" s="18"/>
      <c r="F1740" s="13"/>
      <c r="G1740" s="67"/>
    </row>
    <row r="1741" spans="1:7" ht="14.1" customHeight="1">
      <c r="A1741" s="183"/>
      <c r="B1741" s="13"/>
      <c r="C1741" s="58"/>
      <c r="D1741" s="58"/>
      <c r="E1741" s="13"/>
      <c r="F1741" s="13"/>
      <c r="G1741" s="67"/>
    </row>
    <row r="1742" spans="1:7" ht="13.7" customHeight="1">
      <c r="A1742" s="183"/>
      <c r="B1742" s="13"/>
      <c r="C1742" s="372" t="s">
        <v>1143</v>
      </c>
      <c r="D1742" s="370"/>
      <c r="E1742" s="13"/>
      <c r="F1742" s="13"/>
      <c r="G1742" s="67"/>
    </row>
    <row r="1743" spans="1:7" ht="14.1" customHeight="1">
      <c r="A1743" s="183"/>
      <c r="B1743" s="13"/>
      <c r="C1743" s="11"/>
      <c r="D1743" s="11"/>
      <c r="E1743" s="13"/>
      <c r="F1743" s="13"/>
      <c r="G1743" s="67"/>
    </row>
    <row r="1744" spans="1:7" ht="15.6" customHeight="1">
      <c r="A1744" s="183"/>
      <c r="B1744" s="203"/>
      <c r="C1744" s="204" t="s">
        <v>441</v>
      </c>
      <c r="D1744" s="205" t="s">
        <v>1144</v>
      </c>
      <c r="E1744" s="18"/>
      <c r="F1744" s="13"/>
      <c r="G1744" s="67"/>
    </row>
    <row r="1745" spans="1:7" ht="27.6" customHeight="1">
      <c r="A1745" s="183"/>
      <c r="B1745" s="203"/>
      <c r="C1745" s="206" t="s">
        <v>443</v>
      </c>
      <c r="D1745" s="207" t="s">
        <v>1145</v>
      </c>
      <c r="E1745" s="18"/>
      <c r="F1745" s="13"/>
      <c r="G1745" s="67"/>
    </row>
    <row r="1746" spans="1:7" ht="27.6" customHeight="1">
      <c r="A1746" s="183"/>
      <c r="B1746" s="203"/>
      <c r="C1746" s="206" t="s">
        <v>445</v>
      </c>
      <c r="D1746" s="207" t="s">
        <v>1146</v>
      </c>
      <c r="E1746" s="18"/>
      <c r="F1746" s="13"/>
      <c r="G1746" s="67"/>
    </row>
    <row r="1747" spans="1:7" ht="27.6" customHeight="1">
      <c r="A1747" s="183"/>
      <c r="B1747" s="203"/>
      <c r="C1747" s="206" t="s">
        <v>447</v>
      </c>
      <c r="D1747" s="207" t="s">
        <v>1147</v>
      </c>
      <c r="E1747" s="18"/>
      <c r="F1747" s="13"/>
      <c r="G1747" s="67"/>
    </row>
    <row r="1748" spans="1:7" ht="15.6" customHeight="1">
      <c r="A1748" s="183"/>
      <c r="B1748" s="203"/>
      <c r="C1748" s="206" t="s">
        <v>451</v>
      </c>
      <c r="D1748" s="207" t="s">
        <v>1148</v>
      </c>
      <c r="E1748" s="18"/>
      <c r="F1748" s="13"/>
      <c r="G1748" s="67"/>
    </row>
    <row r="1749" spans="1:7" ht="15.6" customHeight="1">
      <c r="A1749" s="183"/>
      <c r="B1749" s="203"/>
      <c r="C1749" s="206" t="s">
        <v>454</v>
      </c>
      <c r="D1749" s="207" t="s">
        <v>823</v>
      </c>
      <c r="E1749" s="18"/>
      <c r="F1749" s="13"/>
      <c r="G1749" s="67"/>
    </row>
    <row r="1750" spans="1:7" ht="15.6" customHeight="1">
      <c r="A1750" s="183"/>
      <c r="B1750" s="203"/>
      <c r="C1750" s="206" t="s">
        <v>456</v>
      </c>
      <c r="D1750" s="207" t="s">
        <v>1142</v>
      </c>
      <c r="E1750" s="18"/>
      <c r="F1750" s="13"/>
      <c r="G1750" s="67"/>
    </row>
    <row r="1751" spans="1:7" ht="27.6" customHeight="1">
      <c r="A1751" s="183"/>
      <c r="B1751" s="203"/>
      <c r="C1751" s="206" t="s">
        <v>460</v>
      </c>
      <c r="D1751" s="207" t="s">
        <v>1149</v>
      </c>
      <c r="E1751" s="18"/>
      <c r="F1751" s="13"/>
      <c r="G1751" s="67"/>
    </row>
    <row r="1752" spans="1:7" ht="27.6" customHeight="1">
      <c r="A1752" s="183"/>
      <c r="B1752" s="203"/>
      <c r="C1752" s="206" t="s">
        <v>465</v>
      </c>
      <c r="D1752" s="207" t="s">
        <v>466</v>
      </c>
      <c r="E1752" s="18"/>
      <c r="F1752" s="13"/>
      <c r="G1752" s="67"/>
    </row>
    <row r="1753" spans="1:7" ht="15.6" customHeight="1">
      <c r="A1753" s="183"/>
      <c r="B1753" s="203"/>
      <c r="C1753" s="214" t="s">
        <v>468</v>
      </c>
      <c r="D1753" s="215" t="s">
        <v>485</v>
      </c>
      <c r="E1753" s="18"/>
      <c r="F1753" s="13"/>
      <c r="G1753" s="67"/>
    </row>
    <row r="1754" spans="1:7" ht="14.1" customHeight="1">
      <c r="A1754" s="183"/>
      <c r="B1754" s="13"/>
      <c r="C1754" s="58"/>
      <c r="D1754" s="58"/>
      <c r="E1754" s="13"/>
      <c r="F1754" s="13"/>
      <c r="G1754" s="67"/>
    </row>
    <row r="1755" spans="1:7" ht="13.7" customHeight="1">
      <c r="A1755" s="183"/>
      <c r="B1755" s="369" t="s">
        <v>1150</v>
      </c>
      <c r="C1755" s="370"/>
      <c r="D1755" s="370"/>
      <c r="E1755" s="371"/>
      <c r="F1755" s="371"/>
      <c r="G1755" s="67"/>
    </row>
    <row r="1756" spans="1:7" ht="14.1" customHeight="1">
      <c r="A1756" s="183"/>
      <c r="B1756" s="13"/>
      <c r="C1756" s="11"/>
      <c r="D1756" s="11"/>
      <c r="E1756" s="13"/>
      <c r="F1756" s="13"/>
      <c r="G1756" s="67"/>
    </row>
    <row r="1757" spans="1:7" ht="15.6" customHeight="1">
      <c r="A1757" s="183"/>
      <c r="B1757" s="203"/>
      <c r="C1757" s="204" t="s">
        <v>441</v>
      </c>
      <c r="D1757" s="205" t="s">
        <v>1151</v>
      </c>
      <c r="E1757" s="18"/>
      <c r="F1757" s="13"/>
      <c r="G1757" s="67"/>
    </row>
    <row r="1758" spans="1:7" ht="27.6" customHeight="1">
      <c r="A1758" s="183"/>
      <c r="B1758" s="203"/>
      <c r="C1758" s="206" t="s">
        <v>443</v>
      </c>
      <c r="D1758" s="207" t="s">
        <v>1152</v>
      </c>
      <c r="E1758" s="18"/>
      <c r="F1758" s="13"/>
      <c r="G1758" s="67"/>
    </row>
    <row r="1759" spans="1:7" ht="39.6" customHeight="1">
      <c r="A1759" s="183"/>
      <c r="B1759" s="203"/>
      <c r="C1759" s="206" t="s">
        <v>445</v>
      </c>
      <c r="D1759" s="207" t="s">
        <v>1153</v>
      </c>
      <c r="E1759" s="18"/>
      <c r="F1759" s="13"/>
      <c r="G1759" s="67"/>
    </row>
    <row r="1760" spans="1:7" ht="15" customHeight="1">
      <c r="A1760" s="183"/>
      <c r="B1760" s="203"/>
      <c r="C1760" s="363" t="s">
        <v>447</v>
      </c>
      <c r="D1760" s="208" t="s">
        <v>1154</v>
      </c>
      <c r="E1760" s="18"/>
      <c r="F1760" s="13"/>
      <c r="G1760" s="67"/>
    </row>
    <row r="1761" spans="1:7" ht="14.45" customHeight="1">
      <c r="A1761" s="183"/>
      <c r="B1761" s="203"/>
      <c r="C1761" s="366"/>
      <c r="D1761" s="209" t="s">
        <v>1155</v>
      </c>
      <c r="E1761" s="18"/>
      <c r="F1761" s="13"/>
      <c r="G1761" s="67"/>
    </row>
    <row r="1762" spans="1:7" ht="15" customHeight="1">
      <c r="A1762" s="183"/>
      <c r="B1762" s="203"/>
      <c r="C1762" s="365"/>
      <c r="D1762" s="210" t="s">
        <v>1156</v>
      </c>
      <c r="E1762" s="18"/>
      <c r="F1762" s="13"/>
      <c r="G1762" s="67"/>
    </row>
    <row r="1763" spans="1:7" ht="15.6" customHeight="1">
      <c r="A1763" s="183"/>
      <c r="B1763" s="203"/>
      <c r="C1763" s="206" t="s">
        <v>451</v>
      </c>
      <c r="D1763" s="207" t="s">
        <v>1085</v>
      </c>
      <c r="E1763" s="18"/>
      <c r="F1763" s="13"/>
      <c r="G1763" s="67"/>
    </row>
    <row r="1764" spans="1:7" ht="15.6" customHeight="1">
      <c r="A1764" s="183"/>
      <c r="B1764" s="203"/>
      <c r="C1764" s="206" t="s">
        <v>454</v>
      </c>
      <c r="D1764" s="207" t="s">
        <v>823</v>
      </c>
      <c r="E1764" s="18"/>
      <c r="F1764" s="13"/>
      <c r="G1764" s="67"/>
    </row>
    <row r="1765" spans="1:7" ht="15" customHeight="1">
      <c r="A1765" s="183"/>
      <c r="B1765" s="203"/>
      <c r="C1765" s="363" t="s">
        <v>456</v>
      </c>
      <c r="D1765" s="208" t="s">
        <v>457</v>
      </c>
      <c r="E1765" s="18"/>
      <c r="F1765" s="13"/>
      <c r="G1765" s="67"/>
    </row>
    <row r="1766" spans="1:7" ht="14.45" customHeight="1">
      <c r="A1766" s="183"/>
      <c r="B1766" s="203"/>
      <c r="C1766" s="366"/>
      <c r="D1766" s="209" t="s">
        <v>458</v>
      </c>
      <c r="E1766" s="18"/>
      <c r="F1766" s="13"/>
      <c r="G1766" s="67"/>
    </row>
    <row r="1767" spans="1:7" ht="15" customHeight="1">
      <c r="A1767" s="183"/>
      <c r="B1767" s="203"/>
      <c r="C1767" s="365"/>
      <c r="D1767" s="210" t="s">
        <v>459</v>
      </c>
      <c r="E1767" s="18"/>
      <c r="F1767" s="13"/>
      <c r="G1767" s="67"/>
    </row>
    <row r="1768" spans="1:7" ht="27.6" customHeight="1">
      <c r="A1768" s="183"/>
      <c r="B1768" s="203"/>
      <c r="C1768" s="206" t="s">
        <v>460</v>
      </c>
      <c r="D1768" s="207" t="s">
        <v>463</v>
      </c>
      <c r="E1768" s="18"/>
      <c r="F1768" s="13"/>
      <c r="G1768" s="67"/>
    </row>
    <row r="1769" spans="1:7" ht="27.6" customHeight="1">
      <c r="A1769" s="183"/>
      <c r="B1769" s="203"/>
      <c r="C1769" s="206" t="s">
        <v>465</v>
      </c>
      <c r="D1769" s="207" t="s">
        <v>466</v>
      </c>
      <c r="E1769" s="18"/>
      <c r="F1769" s="13"/>
      <c r="G1769" s="67"/>
    </row>
    <row r="1770" spans="1:7" ht="15.6" customHeight="1">
      <c r="A1770" s="183"/>
      <c r="B1770" s="203"/>
      <c r="C1770" s="214" t="s">
        <v>468</v>
      </c>
      <c r="D1770" s="215" t="s">
        <v>485</v>
      </c>
      <c r="E1770" s="18"/>
      <c r="F1770" s="13"/>
      <c r="G1770" s="67"/>
    </row>
    <row r="1771" spans="1:7" ht="14.1" customHeight="1">
      <c r="A1771" s="183"/>
      <c r="B1771" s="13"/>
      <c r="C1771" s="58"/>
      <c r="D1771" s="58"/>
      <c r="E1771" s="13"/>
      <c r="F1771" s="13"/>
      <c r="G1771" s="67"/>
    </row>
    <row r="1772" spans="1:7" ht="13.7" customHeight="1">
      <c r="A1772" s="183"/>
      <c r="B1772" s="369" t="s">
        <v>1157</v>
      </c>
      <c r="C1772" s="370"/>
      <c r="D1772" s="370"/>
      <c r="E1772" s="371"/>
      <c r="F1772" s="13"/>
      <c r="G1772" s="67"/>
    </row>
    <row r="1773" spans="1:7" ht="14.1" customHeight="1">
      <c r="A1773" s="183"/>
      <c r="B1773" s="13"/>
      <c r="C1773" s="11"/>
      <c r="D1773" s="11"/>
      <c r="E1773" s="13"/>
      <c r="F1773" s="13"/>
      <c r="G1773" s="67"/>
    </row>
    <row r="1774" spans="1:7" ht="15.6" customHeight="1">
      <c r="A1774" s="183"/>
      <c r="B1774" s="203"/>
      <c r="C1774" s="204" t="s">
        <v>441</v>
      </c>
      <c r="D1774" s="205" t="s">
        <v>1158</v>
      </c>
      <c r="E1774" s="18"/>
      <c r="F1774" s="13"/>
      <c r="G1774" s="67"/>
    </row>
    <row r="1775" spans="1:7" ht="15.6" customHeight="1">
      <c r="A1775" s="183"/>
      <c r="B1775" s="203"/>
      <c r="C1775" s="206" t="s">
        <v>443</v>
      </c>
      <c r="D1775" s="207" t="s">
        <v>1159</v>
      </c>
      <c r="E1775" s="18"/>
      <c r="F1775" s="13"/>
      <c r="G1775" s="67"/>
    </row>
    <row r="1776" spans="1:7" ht="27.6" customHeight="1">
      <c r="A1776" s="183"/>
      <c r="B1776" s="203"/>
      <c r="C1776" s="206" t="s">
        <v>445</v>
      </c>
      <c r="D1776" s="207" t="s">
        <v>1160</v>
      </c>
      <c r="E1776" s="18"/>
      <c r="F1776" s="13"/>
      <c r="G1776" s="67"/>
    </row>
    <row r="1777" spans="1:7" ht="15" customHeight="1">
      <c r="A1777" s="183"/>
      <c r="B1777" s="203"/>
      <c r="C1777" s="363" t="s">
        <v>447</v>
      </c>
      <c r="D1777" s="208" t="s">
        <v>536</v>
      </c>
      <c r="E1777" s="18"/>
      <c r="F1777" s="13"/>
      <c r="G1777" s="67"/>
    </row>
    <row r="1778" spans="1:7" ht="14.45" customHeight="1">
      <c r="A1778" s="183"/>
      <c r="B1778" s="203"/>
      <c r="C1778" s="366"/>
      <c r="D1778" s="209" t="s">
        <v>1161</v>
      </c>
      <c r="E1778" s="18"/>
      <c r="F1778" s="13"/>
      <c r="G1778" s="67"/>
    </row>
    <row r="1779" spans="1:7" ht="15" customHeight="1">
      <c r="A1779" s="183"/>
      <c r="B1779" s="203"/>
      <c r="C1779" s="365"/>
      <c r="D1779" s="210" t="s">
        <v>1162</v>
      </c>
      <c r="E1779" s="18"/>
      <c r="F1779" s="13"/>
      <c r="G1779" s="67"/>
    </row>
    <row r="1780" spans="1:7" ht="15" customHeight="1">
      <c r="A1780" s="183"/>
      <c r="B1780" s="203"/>
      <c r="C1780" s="363" t="s">
        <v>451</v>
      </c>
      <c r="D1780" s="208" t="s">
        <v>539</v>
      </c>
      <c r="E1780" s="18"/>
      <c r="F1780" s="13"/>
      <c r="G1780" s="67"/>
    </row>
    <row r="1781" spans="1:7" ht="15" customHeight="1">
      <c r="A1781" s="183"/>
      <c r="B1781" s="203"/>
      <c r="C1781" s="365"/>
      <c r="D1781" s="210" t="s">
        <v>1163</v>
      </c>
      <c r="E1781" s="18"/>
      <c r="F1781" s="13"/>
      <c r="G1781" s="67"/>
    </row>
    <row r="1782" spans="1:7" ht="15.6" customHeight="1">
      <c r="A1782" s="183"/>
      <c r="B1782" s="203"/>
      <c r="C1782" s="206" t="s">
        <v>454</v>
      </c>
      <c r="D1782" s="207" t="s">
        <v>455</v>
      </c>
      <c r="E1782" s="18"/>
      <c r="F1782" s="13"/>
      <c r="G1782" s="67"/>
    </row>
    <row r="1783" spans="1:7" ht="15" customHeight="1">
      <c r="A1783" s="183"/>
      <c r="B1783" s="203"/>
      <c r="C1783" s="363" t="s">
        <v>456</v>
      </c>
      <c r="D1783" s="208" t="s">
        <v>1164</v>
      </c>
      <c r="E1783" s="18"/>
      <c r="F1783" s="13"/>
      <c r="G1783" s="67"/>
    </row>
    <row r="1784" spans="1:7" ht="14.45" customHeight="1">
      <c r="A1784" s="183"/>
      <c r="B1784" s="203"/>
      <c r="C1784" s="366"/>
      <c r="D1784" s="209" t="s">
        <v>1165</v>
      </c>
      <c r="E1784" s="18"/>
      <c r="F1784" s="13"/>
      <c r="G1784" s="67"/>
    </row>
    <row r="1785" spans="1:7" ht="15" customHeight="1">
      <c r="A1785" s="183"/>
      <c r="B1785" s="203"/>
      <c r="C1785" s="365"/>
      <c r="D1785" s="210" t="s">
        <v>1135</v>
      </c>
      <c r="E1785" s="18"/>
      <c r="F1785" s="13"/>
      <c r="G1785" s="67"/>
    </row>
    <row r="1786" spans="1:7" ht="15" customHeight="1">
      <c r="A1786" s="183"/>
      <c r="B1786" s="203"/>
      <c r="C1786" s="363" t="s">
        <v>460</v>
      </c>
      <c r="D1786" s="208" t="s">
        <v>1101</v>
      </c>
      <c r="E1786" s="18"/>
      <c r="F1786" s="13"/>
      <c r="G1786" s="67"/>
    </row>
    <row r="1787" spans="1:7" ht="15" customHeight="1">
      <c r="A1787" s="183"/>
      <c r="B1787" s="203"/>
      <c r="C1787" s="365"/>
      <c r="D1787" s="210" t="s">
        <v>1166</v>
      </c>
      <c r="E1787" s="18"/>
      <c r="F1787" s="13"/>
      <c r="G1787" s="67"/>
    </row>
    <row r="1788" spans="1:7" ht="15" customHeight="1">
      <c r="A1788" s="183"/>
      <c r="B1788" s="203"/>
      <c r="C1788" s="363" t="s">
        <v>465</v>
      </c>
      <c r="D1788" s="208" t="s">
        <v>482</v>
      </c>
      <c r="E1788" s="18"/>
      <c r="F1788" s="13"/>
      <c r="G1788" s="67"/>
    </row>
    <row r="1789" spans="1:7" ht="14.45" customHeight="1">
      <c r="A1789" s="183"/>
      <c r="B1789" s="203"/>
      <c r="C1789" s="366"/>
      <c r="D1789" s="209" t="s">
        <v>484</v>
      </c>
      <c r="E1789" s="18"/>
      <c r="F1789" s="13"/>
      <c r="G1789" s="67"/>
    </row>
    <row r="1790" spans="1:7" ht="15" customHeight="1">
      <c r="A1790" s="183"/>
      <c r="B1790" s="203"/>
      <c r="C1790" s="365"/>
      <c r="D1790" s="210" t="s">
        <v>1104</v>
      </c>
      <c r="E1790" s="18"/>
      <c r="F1790" s="13"/>
      <c r="G1790" s="67"/>
    </row>
    <row r="1791" spans="1:7" ht="15" customHeight="1">
      <c r="A1791" s="183"/>
      <c r="B1791" s="203"/>
      <c r="C1791" s="363" t="s">
        <v>468</v>
      </c>
      <c r="D1791" s="208" t="s">
        <v>496</v>
      </c>
      <c r="E1791" s="18"/>
      <c r="F1791" s="13"/>
      <c r="G1791" s="67"/>
    </row>
    <row r="1792" spans="1:7" ht="14.45" customHeight="1">
      <c r="A1792" s="183"/>
      <c r="B1792" s="203"/>
      <c r="C1792" s="366"/>
      <c r="D1792" s="209" t="s">
        <v>623</v>
      </c>
      <c r="E1792" s="18"/>
      <c r="F1792" s="13"/>
      <c r="G1792" s="67"/>
    </row>
    <row r="1793" spans="1:7" ht="15" customHeight="1">
      <c r="A1793" s="183"/>
      <c r="B1793" s="203"/>
      <c r="C1793" s="364"/>
      <c r="D1793" s="211" t="s">
        <v>497</v>
      </c>
      <c r="E1793" s="18"/>
      <c r="F1793" s="13"/>
      <c r="G1793" s="67"/>
    </row>
    <row r="1794" spans="1:7" ht="14.1" customHeight="1">
      <c r="A1794" s="183"/>
      <c r="B1794" s="13"/>
      <c r="C1794" s="58"/>
      <c r="D1794" s="58"/>
      <c r="E1794" s="13"/>
      <c r="F1794" s="13"/>
      <c r="G1794" s="67"/>
    </row>
    <row r="1795" spans="1:7" ht="13.7" customHeight="1">
      <c r="A1795" s="183"/>
      <c r="B1795" s="369" t="s">
        <v>1167</v>
      </c>
      <c r="C1795" s="370"/>
      <c r="D1795" s="370"/>
      <c r="E1795" s="371"/>
      <c r="F1795" s="13"/>
      <c r="G1795" s="67"/>
    </row>
    <row r="1796" spans="1:7" ht="14.1" customHeight="1">
      <c r="A1796" s="183"/>
      <c r="B1796" s="13"/>
      <c r="C1796" s="11"/>
      <c r="D1796" s="11"/>
      <c r="E1796" s="13"/>
      <c r="F1796" s="13"/>
      <c r="G1796" s="67"/>
    </row>
    <row r="1797" spans="1:7" ht="15.6" customHeight="1">
      <c r="A1797" s="183"/>
      <c r="B1797" s="203"/>
      <c r="C1797" s="204" t="s">
        <v>441</v>
      </c>
      <c r="D1797" s="205" t="s">
        <v>1168</v>
      </c>
      <c r="E1797" s="18"/>
      <c r="F1797" s="13"/>
      <c r="G1797" s="67"/>
    </row>
    <row r="1798" spans="1:7" ht="15.6" customHeight="1">
      <c r="A1798" s="183"/>
      <c r="B1798" s="203"/>
      <c r="C1798" s="206" t="s">
        <v>443</v>
      </c>
      <c r="D1798" s="207" t="s">
        <v>1169</v>
      </c>
      <c r="E1798" s="18"/>
      <c r="F1798" s="13"/>
      <c r="G1798" s="67"/>
    </row>
    <row r="1799" spans="1:7" ht="15" customHeight="1">
      <c r="A1799" s="183"/>
      <c r="B1799" s="203"/>
      <c r="C1799" s="363" t="s">
        <v>445</v>
      </c>
      <c r="D1799" s="208" t="s">
        <v>1170</v>
      </c>
      <c r="E1799" s="18"/>
      <c r="F1799" s="13"/>
      <c r="G1799" s="67"/>
    </row>
    <row r="1800" spans="1:7" ht="26.45" customHeight="1">
      <c r="A1800" s="183"/>
      <c r="B1800" s="203"/>
      <c r="C1800" s="366"/>
      <c r="D1800" s="209" t="s">
        <v>1171</v>
      </c>
      <c r="E1800" s="18"/>
      <c r="F1800" s="13"/>
      <c r="G1800" s="67"/>
    </row>
    <row r="1801" spans="1:7" ht="15" customHeight="1">
      <c r="A1801" s="183"/>
      <c r="B1801" s="203"/>
      <c r="C1801" s="365"/>
      <c r="D1801" s="210" t="s">
        <v>1172</v>
      </c>
      <c r="E1801" s="18"/>
      <c r="F1801" s="13"/>
      <c r="G1801" s="67"/>
    </row>
    <row r="1802" spans="1:7" ht="15" customHeight="1">
      <c r="A1802" s="183"/>
      <c r="B1802" s="203"/>
      <c r="C1802" s="363" t="s">
        <v>447</v>
      </c>
      <c r="D1802" s="208" t="s">
        <v>513</v>
      </c>
      <c r="E1802" s="18"/>
      <c r="F1802" s="13"/>
      <c r="G1802" s="67"/>
    </row>
    <row r="1803" spans="1:7" ht="14.45" customHeight="1">
      <c r="A1803" s="183"/>
      <c r="B1803" s="203"/>
      <c r="C1803" s="366"/>
      <c r="D1803" s="209" t="s">
        <v>1173</v>
      </c>
      <c r="E1803" s="18"/>
      <c r="F1803" s="13"/>
      <c r="G1803" s="67"/>
    </row>
    <row r="1804" spans="1:7" ht="15" customHeight="1">
      <c r="A1804" s="183"/>
      <c r="B1804" s="203"/>
      <c r="C1804" s="365"/>
      <c r="D1804" s="210" t="s">
        <v>1174</v>
      </c>
      <c r="E1804" s="18"/>
      <c r="F1804" s="13"/>
      <c r="G1804" s="67"/>
    </row>
    <row r="1805" spans="1:7" ht="15" customHeight="1">
      <c r="A1805" s="183"/>
      <c r="B1805" s="203"/>
      <c r="C1805" s="363" t="s">
        <v>451</v>
      </c>
      <c r="D1805" s="208" t="s">
        <v>516</v>
      </c>
      <c r="E1805" s="18"/>
      <c r="F1805" s="13"/>
      <c r="G1805" s="67"/>
    </row>
    <row r="1806" spans="1:7" ht="15" customHeight="1">
      <c r="A1806" s="183"/>
      <c r="B1806" s="203"/>
      <c r="C1806" s="365"/>
      <c r="D1806" s="210" t="s">
        <v>1132</v>
      </c>
      <c r="E1806" s="18"/>
      <c r="F1806" s="13"/>
      <c r="G1806" s="67"/>
    </row>
    <row r="1807" spans="1:7" ht="15.6" customHeight="1">
      <c r="A1807" s="183"/>
      <c r="B1807" s="203"/>
      <c r="C1807" s="206" t="s">
        <v>454</v>
      </c>
      <c r="D1807" s="207" t="s">
        <v>823</v>
      </c>
      <c r="E1807" s="18"/>
      <c r="F1807" s="13"/>
      <c r="G1807" s="67"/>
    </row>
    <row r="1808" spans="1:7" ht="15" customHeight="1">
      <c r="A1808" s="183"/>
      <c r="B1808" s="203"/>
      <c r="C1808" s="363" t="s">
        <v>456</v>
      </c>
      <c r="D1808" s="208" t="s">
        <v>458</v>
      </c>
      <c r="E1808" s="18"/>
      <c r="F1808" s="13"/>
      <c r="G1808" s="67"/>
    </row>
    <row r="1809" spans="1:7" ht="14.45" customHeight="1">
      <c r="A1809" s="183"/>
      <c r="B1809" s="203"/>
      <c r="C1809" s="366"/>
      <c r="D1809" s="209" t="s">
        <v>520</v>
      </c>
      <c r="E1809" s="18"/>
      <c r="F1809" s="13"/>
      <c r="G1809" s="67"/>
    </row>
    <row r="1810" spans="1:7" ht="15" customHeight="1">
      <c r="A1810" s="183"/>
      <c r="B1810" s="203"/>
      <c r="C1810" s="365"/>
      <c r="D1810" s="210" t="s">
        <v>519</v>
      </c>
      <c r="E1810" s="18"/>
      <c r="F1810" s="13"/>
      <c r="G1810" s="67"/>
    </row>
    <row r="1811" spans="1:7" ht="15" customHeight="1">
      <c r="A1811" s="183"/>
      <c r="B1811" s="203"/>
      <c r="C1811" s="363" t="s">
        <v>460</v>
      </c>
      <c r="D1811" s="208" t="s">
        <v>1101</v>
      </c>
      <c r="E1811" s="18"/>
      <c r="F1811" s="13"/>
      <c r="G1811" s="67"/>
    </row>
    <row r="1812" spans="1:7" ht="15" customHeight="1">
      <c r="A1812" s="183"/>
      <c r="B1812" s="203"/>
      <c r="C1812" s="365"/>
      <c r="D1812" s="210" t="s">
        <v>1102</v>
      </c>
      <c r="E1812" s="18"/>
      <c r="F1812" s="13"/>
      <c r="G1812" s="67"/>
    </row>
    <row r="1813" spans="1:7" ht="15" customHeight="1">
      <c r="A1813" s="183"/>
      <c r="B1813" s="203"/>
      <c r="C1813" s="363" t="s">
        <v>465</v>
      </c>
      <c r="D1813" s="208" t="s">
        <v>482</v>
      </c>
      <c r="E1813" s="18"/>
      <c r="F1813" s="13"/>
      <c r="G1813" s="67"/>
    </row>
    <row r="1814" spans="1:7" ht="14.45" customHeight="1">
      <c r="A1814" s="183"/>
      <c r="B1814" s="203"/>
      <c r="C1814" s="366"/>
      <c r="D1814" s="209" t="s">
        <v>484</v>
      </c>
      <c r="E1814" s="18"/>
      <c r="F1814" s="13"/>
      <c r="G1814" s="67"/>
    </row>
    <row r="1815" spans="1:7" ht="15" customHeight="1">
      <c r="A1815" s="183"/>
      <c r="B1815" s="203"/>
      <c r="C1815" s="365"/>
      <c r="D1815" s="210" t="s">
        <v>1104</v>
      </c>
      <c r="E1815" s="18"/>
      <c r="F1815" s="13"/>
      <c r="G1815" s="67"/>
    </row>
    <row r="1816" spans="1:7" ht="15" customHeight="1">
      <c r="A1816" s="183"/>
      <c r="B1816" s="203"/>
      <c r="C1816" s="363" t="s">
        <v>468</v>
      </c>
      <c r="D1816" s="208" t="s">
        <v>522</v>
      </c>
      <c r="E1816" s="18"/>
      <c r="F1816" s="13"/>
      <c r="G1816" s="67"/>
    </row>
    <row r="1817" spans="1:7" ht="14.45" customHeight="1">
      <c r="A1817" s="183"/>
      <c r="B1817" s="203"/>
      <c r="C1817" s="366"/>
      <c r="D1817" s="209" t="s">
        <v>623</v>
      </c>
      <c r="E1817" s="18"/>
      <c r="F1817" s="13"/>
      <c r="G1817" s="67"/>
    </row>
    <row r="1818" spans="1:7" ht="15" customHeight="1">
      <c r="A1818" s="183"/>
      <c r="B1818" s="203"/>
      <c r="C1818" s="364"/>
      <c r="D1818" s="211" t="s">
        <v>497</v>
      </c>
      <c r="E1818" s="18"/>
      <c r="F1818" s="13"/>
      <c r="G1818" s="67"/>
    </row>
    <row r="1819" spans="1:7" ht="14.1" customHeight="1">
      <c r="A1819" s="183"/>
      <c r="B1819" s="13"/>
      <c r="C1819" s="58"/>
      <c r="D1819" s="58"/>
      <c r="E1819" s="13"/>
      <c r="F1819" s="13"/>
      <c r="G1819" s="67"/>
    </row>
    <row r="1820" spans="1:7" ht="13.7" customHeight="1">
      <c r="A1820" s="375" t="s">
        <v>1175</v>
      </c>
      <c r="B1820" s="371"/>
      <c r="C1820" s="370"/>
      <c r="D1820" s="370"/>
      <c r="E1820" s="371"/>
      <c r="F1820" s="371"/>
      <c r="G1820" s="376"/>
    </row>
    <row r="1821" spans="1:7" ht="14.1" customHeight="1">
      <c r="A1821" s="183"/>
      <c r="B1821" s="13"/>
      <c r="C1821" s="11"/>
      <c r="D1821" s="11"/>
      <c r="E1821" s="13"/>
      <c r="F1821" s="13"/>
      <c r="G1821" s="67"/>
    </row>
    <row r="1822" spans="1:7" ht="15.6" customHeight="1">
      <c r="A1822" s="183"/>
      <c r="B1822" s="203"/>
      <c r="C1822" s="204" t="s">
        <v>441</v>
      </c>
      <c r="D1822" s="205" t="s">
        <v>1176</v>
      </c>
      <c r="E1822" s="18"/>
      <c r="F1822" s="13"/>
      <c r="G1822" s="67"/>
    </row>
    <row r="1823" spans="1:7" ht="15.6" customHeight="1">
      <c r="A1823" s="183"/>
      <c r="B1823" s="203"/>
      <c r="C1823" s="206" t="s">
        <v>443</v>
      </c>
      <c r="D1823" s="207" t="s">
        <v>1177</v>
      </c>
      <c r="E1823" s="18"/>
      <c r="F1823" s="13"/>
      <c r="G1823" s="67"/>
    </row>
    <row r="1824" spans="1:7" ht="27.6" customHeight="1">
      <c r="A1824" s="183"/>
      <c r="B1824" s="203"/>
      <c r="C1824" s="206" t="s">
        <v>445</v>
      </c>
      <c r="D1824" s="207" t="s">
        <v>1178</v>
      </c>
      <c r="E1824" s="18"/>
      <c r="F1824" s="13"/>
      <c r="G1824" s="67"/>
    </row>
    <row r="1825" spans="1:7" ht="27.6" customHeight="1">
      <c r="A1825" s="183"/>
      <c r="B1825" s="203"/>
      <c r="C1825" s="206" t="s">
        <v>447</v>
      </c>
      <c r="D1825" s="207" t="s">
        <v>1179</v>
      </c>
      <c r="E1825" s="18"/>
      <c r="F1825" s="13"/>
      <c r="G1825" s="67"/>
    </row>
    <row r="1826" spans="1:7" ht="15" customHeight="1">
      <c r="A1826" s="183"/>
      <c r="B1826" s="203"/>
      <c r="C1826" s="363" t="s">
        <v>451</v>
      </c>
      <c r="D1826" s="208" t="s">
        <v>912</v>
      </c>
      <c r="E1826" s="18"/>
      <c r="F1826" s="13"/>
      <c r="G1826" s="67"/>
    </row>
    <row r="1827" spans="1:7" ht="15" customHeight="1">
      <c r="A1827" s="183"/>
      <c r="B1827" s="203"/>
      <c r="C1827" s="365"/>
      <c r="D1827" s="210" t="s">
        <v>913</v>
      </c>
      <c r="E1827" s="18"/>
      <c r="F1827" s="13"/>
      <c r="G1827" s="67"/>
    </row>
    <row r="1828" spans="1:7" ht="15.6" customHeight="1">
      <c r="A1828" s="183"/>
      <c r="B1828" s="203"/>
      <c r="C1828" s="206" t="s">
        <v>454</v>
      </c>
      <c r="D1828" s="207" t="s">
        <v>823</v>
      </c>
      <c r="E1828" s="18"/>
      <c r="F1828" s="13"/>
      <c r="G1828" s="67"/>
    </row>
    <row r="1829" spans="1:7" ht="15.6" customHeight="1">
      <c r="A1829" s="183"/>
      <c r="B1829" s="203"/>
      <c r="C1829" s="206" t="s">
        <v>456</v>
      </c>
      <c r="D1829" s="207" t="s">
        <v>824</v>
      </c>
      <c r="E1829" s="18"/>
      <c r="F1829" s="13"/>
      <c r="G1829" s="67"/>
    </row>
    <row r="1830" spans="1:7" ht="15" customHeight="1">
      <c r="A1830" s="183"/>
      <c r="B1830" s="203"/>
      <c r="C1830" s="363" t="s">
        <v>460</v>
      </c>
      <c r="D1830" s="208" t="s">
        <v>1101</v>
      </c>
      <c r="E1830" s="18"/>
      <c r="F1830" s="13"/>
      <c r="G1830" s="67"/>
    </row>
    <row r="1831" spans="1:7" ht="15" customHeight="1">
      <c r="A1831" s="183"/>
      <c r="B1831" s="203"/>
      <c r="C1831" s="365"/>
      <c r="D1831" s="210" t="s">
        <v>1166</v>
      </c>
      <c r="E1831" s="18"/>
      <c r="F1831" s="13"/>
      <c r="G1831" s="67"/>
    </row>
    <row r="1832" spans="1:7" ht="15" customHeight="1">
      <c r="A1832" s="183"/>
      <c r="B1832" s="203"/>
      <c r="C1832" s="363" t="s">
        <v>465</v>
      </c>
      <c r="D1832" s="208" t="s">
        <v>482</v>
      </c>
      <c r="E1832" s="18"/>
      <c r="F1832" s="13"/>
      <c r="G1832" s="67"/>
    </row>
    <row r="1833" spans="1:7" ht="14.45" customHeight="1">
      <c r="A1833" s="183"/>
      <c r="B1833" s="203"/>
      <c r="C1833" s="366"/>
      <c r="D1833" s="209" t="s">
        <v>484</v>
      </c>
      <c r="E1833" s="18"/>
      <c r="F1833" s="13"/>
      <c r="G1833" s="67"/>
    </row>
    <row r="1834" spans="1:7" ht="15" customHeight="1">
      <c r="A1834" s="183"/>
      <c r="B1834" s="203"/>
      <c r="C1834" s="365"/>
      <c r="D1834" s="210" t="s">
        <v>1104</v>
      </c>
      <c r="E1834" s="18"/>
      <c r="F1834" s="13"/>
      <c r="G1834" s="67"/>
    </row>
    <row r="1835" spans="1:7" ht="15" customHeight="1">
      <c r="A1835" s="183"/>
      <c r="B1835" s="203"/>
      <c r="C1835" s="363" t="s">
        <v>468</v>
      </c>
      <c r="D1835" s="208" t="s">
        <v>522</v>
      </c>
      <c r="E1835" s="18"/>
      <c r="F1835" s="13"/>
      <c r="G1835" s="67"/>
    </row>
    <row r="1836" spans="1:7" ht="14.45" customHeight="1">
      <c r="A1836" s="183"/>
      <c r="B1836" s="203"/>
      <c r="C1836" s="366"/>
      <c r="D1836" s="209" t="s">
        <v>496</v>
      </c>
      <c r="E1836" s="18"/>
      <c r="F1836" s="13"/>
      <c r="G1836" s="67"/>
    </row>
    <row r="1837" spans="1:7" ht="14.45" customHeight="1">
      <c r="A1837" s="183"/>
      <c r="B1837" s="203"/>
      <c r="C1837" s="366"/>
      <c r="D1837" s="209" t="s">
        <v>623</v>
      </c>
      <c r="E1837" s="18"/>
      <c r="F1837" s="13"/>
      <c r="G1837" s="67"/>
    </row>
    <row r="1838" spans="1:7" ht="15" customHeight="1">
      <c r="A1838" s="183"/>
      <c r="B1838" s="203"/>
      <c r="C1838" s="364"/>
      <c r="D1838" s="211" t="s">
        <v>497</v>
      </c>
      <c r="E1838" s="18"/>
      <c r="F1838" s="13"/>
      <c r="G1838" s="67"/>
    </row>
    <row r="1839" spans="1:7" ht="14.1" customHeight="1">
      <c r="A1839" s="183"/>
      <c r="B1839" s="13"/>
      <c r="C1839" s="58"/>
      <c r="D1839" s="58"/>
      <c r="E1839" s="13"/>
      <c r="F1839" s="13"/>
      <c r="G1839" s="67"/>
    </row>
    <row r="1840" spans="1:7" ht="13.7" customHeight="1">
      <c r="A1840" s="183"/>
      <c r="B1840" s="369" t="s">
        <v>1180</v>
      </c>
      <c r="C1840" s="370"/>
      <c r="D1840" s="370"/>
      <c r="E1840" s="371"/>
      <c r="F1840" s="13"/>
      <c r="G1840" s="67"/>
    </row>
    <row r="1841" spans="1:7" ht="14.1" customHeight="1">
      <c r="A1841" s="183"/>
      <c r="B1841" s="13"/>
      <c r="C1841" s="11"/>
      <c r="D1841" s="11"/>
      <c r="E1841" s="13"/>
      <c r="F1841" s="13"/>
      <c r="G1841" s="67"/>
    </row>
    <row r="1842" spans="1:7" ht="15.6" customHeight="1">
      <c r="A1842" s="183"/>
      <c r="B1842" s="203"/>
      <c r="C1842" s="204" t="s">
        <v>441</v>
      </c>
      <c r="D1842" s="205" t="s">
        <v>1181</v>
      </c>
      <c r="E1842" s="18"/>
      <c r="F1842" s="13"/>
      <c r="G1842" s="67"/>
    </row>
    <row r="1843" spans="1:7" ht="27.6" customHeight="1">
      <c r="A1843" s="183"/>
      <c r="B1843" s="203"/>
      <c r="C1843" s="206" t="s">
        <v>443</v>
      </c>
      <c r="D1843" s="207" t="s">
        <v>1182</v>
      </c>
      <c r="E1843" s="18"/>
      <c r="F1843" s="13"/>
      <c r="G1843" s="67"/>
    </row>
    <row r="1844" spans="1:7" ht="15" customHeight="1">
      <c r="A1844" s="183"/>
      <c r="B1844" s="203"/>
      <c r="C1844" s="363" t="s">
        <v>445</v>
      </c>
      <c r="D1844" s="208" t="s">
        <v>1170</v>
      </c>
      <c r="E1844" s="18"/>
      <c r="F1844" s="13"/>
      <c r="G1844" s="67"/>
    </row>
    <row r="1845" spans="1:7" ht="14.45" customHeight="1">
      <c r="A1845" s="183"/>
      <c r="B1845" s="203"/>
      <c r="C1845" s="366"/>
      <c r="D1845" s="209" t="s">
        <v>1183</v>
      </c>
      <c r="E1845" s="18"/>
      <c r="F1845" s="13"/>
      <c r="G1845" s="67"/>
    </row>
    <row r="1846" spans="1:7" ht="27" customHeight="1">
      <c r="A1846" s="183"/>
      <c r="B1846" s="203"/>
      <c r="C1846" s="365"/>
      <c r="D1846" s="210" t="s">
        <v>1184</v>
      </c>
      <c r="E1846" s="18"/>
      <c r="F1846" s="13"/>
      <c r="G1846" s="67"/>
    </row>
    <row r="1847" spans="1:7" ht="15" customHeight="1">
      <c r="A1847" s="183"/>
      <c r="B1847" s="203"/>
      <c r="C1847" s="363" t="s">
        <v>447</v>
      </c>
      <c r="D1847" s="208" t="s">
        <v>513</v>
      </c>
      <c r="E1847" s="18"/>
      <c r="F1847" s="13"/>
      <c r="G1847" s="67"/>
    </row>
    <row r="1848" spans="1:7" ht="13.7" customHeight="1">
      <c r="A1848" s="183"/>
      <c r="B1848" s="203"/>
      <c r="C1848" s="366"/>
      <c r="D1848" s="222"/>
      <c r="E1848" s="18"/>
      <c r="F1848" s="13"/>
      <c r="G1848" s="67"/>
    </row>
    <row r="1849" spans="1:7" ht="14.45" customHeight="1">
      <c r="A1849" s="183"/>
      <c r="B1849" s="203"/>
      <c r="C1849" s="366"/>
      <c r="D1849" s="209" t="s">
        <v>1173</v>
      </c>
      <c r="E1849" s="18"/>
      <c r="F1849" s="13"/>
      <c r="G1849" s="67"/>
    </row>
    <row r="1850" spans="1:7" ht="15" customHeight="1">
      <c r="A1850" s="183"/>
      <c r="B1850" s="203"/>
      <c r="C1850" s="365"/>
      <c r="D1850" s="210" t="s">
        <v>1174</v>
      </c>
      <c r="E1850" s="18"/>
      <c r="F1850" s="13"/>
      <c r="G1850" s="67"/>
    </row>
    <row r="1851" spans="1:7" ht="15" customHeight="1">
      <c r="A1851" s="183"/>
      <c r="B1851" s="203"/>
      <c r="C1851" s="363" t="s">
        <v>451</v>
      </c>
      <c r="D1851" s="208" t="s">
        <v>516</v>
      </c>
      <c r="E1851" s="18"/>
      <c r="F1851" s="13"/>
      <c r="G1851" s="67"/>
    </row>
    <row r="1852" spans="1:7" ht="15" customHeight="1">
      <c r="A1852" s="183"/>
      <c r="B1852" s="203"/>
      <c r="C1852" s="365"/>
      <c r="D1852" s="210" t="s">
        <v>1132</v>
      </c>
      <c r="E1852" s="18"/>
      <c r="F1852" s="13"/>
      <c r="G1852" s="67"/>
    </row>
    <row r="1853" spans="1:7" ht="15.6" customHeight="1">
      <c r="A1853" s="183"/>
      <c r="B1853" s="203"/>
      <c r="C1853" s="206" t="s">
        <v>454</v>
      </c>
      <c r="D1853" s="207" t="s">
        <v>823</v>
      </c>
      <c r="E1853" s="18"/>
      <c r="F1853" s="13"/>
      <c r="G1853" s="67"/>
    </row>
    <row r="1854" spans="1:7" ht="15" customHeight="1">
      <c r="A1854" s="183"/>
      <c r="B1854" s="203"/>
      <c r="C1854" s="363" t="s">
        <v>456</v>
      </c>
      <c r="D1854" s="208" t="s">
        <v>775</v>
      </c>
      <c r="E1854" s="18"/>
      <c r="F1854" s="13"/>
      <c r="G1854" s="67"/>
    </row>
    <row r="1855" spans="1:7" ht="14.45" customHeight="1">
      <c r="A1855" s="183"/>
      <c r="B1855" s="203"/>
      <c r="C1855" s="366"/>
      <c r="D1855" s="209" t="s">
        <v>824</v>
      </c>
      <c r="E1855" s="18"/>
      <c r="F1855" s="13"/>
      <c r="G1855" s="67"/>
    </row>
    <row r="1856" spans="1:7" ht="15" customHeight="1">
      <c r="A1856" s="183"/>
      <c r="B1856" s="203"/>
      <c r="C1856" s="365"/>
      <c r="D1856" s="210" t="s">
        <v>519</v>
      </c>
      <c r="E1856" s="18"/>
      <c r="F1856" s="13"/>
      <c r="G1856" s="67"/>
    </row>
    <row r="1857" spans="1:7" ht="15" customHeight="1">
      <c r="A1857" s="183"/>
      <c r="B1857" s="203"/>
      <c r="C1857" s="363" t="s">
        <v>460</v>
      </c>
      <c r="D1857" s="208" t="s">
        <v>1101</v>
      </c>
      <c r="E1857" s="18"/>
      <c r="F1857" s="13"/>
      <c r="G1857" s="67"/>
    </row>
    <row r="1858" spans="1:7" ht="15" customHeight="1">
      <c r="A1858" s="183"/>
      <c r="B1858" s="203"/>
      <c r="C1858" s="365"/>
      <c r="D1858" s="210" t="s">
        <v>1102</v>
      </c>
      <c r="E1858" s="18"/>
      <c r="F1858" s="13"/>
      <c r="G1858" s="67"/>
    </row>
    <row r="1859" spans="1:7" ht="15" customHeight="1">
      <c r="A1859" s="183"/>
      <c r="B1859" s="203"/>
      <c r="C1859" s="363" t="s">
        <v>465</v>
      </c>
      <c r="D1859" s="208" t="s">
        <v>482</v>
      </c>
      <c r="E1859" s="18"/>
      <c r="F1859" s="13"/>
      <c r="G1859" s="67"/>
    </row>
    <row r="1860" spans="1:7" ht="14.45" customHeight="1">
      <c r="A1860" s="183"/>
      <c r="B1860" s="203"/>
      <c r="C1860" s="366"/>
      <c r="D1860" s="209" t="s">
        <v>484</v>
      </c>
      <c r="E1860" s="18"/>
      <c r="F1860" s="13"/>
      <c r="G1860" s="67"/>
    </row>
    <row r="1861" spans="1:7" ht="15" customHeight="1">
      <c r="A1861" s="183"/>
      <c r="B1861" s="203"/>
      <c r="C1861" s="365"/>
      <c r="D1861" s="210" t="s">
        <v>1104</v>
      </c>
      <c r="E1861" s="18"/>
      <c r="F1861" s="13"/>
      <c r="G1861" s="67"/>
    </row>
    <row r="1862" spans="1:7" ht="15" customHeight="1">
      <c r="A1862" s="183"/>
      <c r="B1862" s="203"/>
      <c r="C1862" s="363" t="s">
        <v>468</v>
      </c>
      <c r="D1862" s="208" t="s">
        <v>522</v>
      </c>
      <c r="E1862" s="18"/>
      <c r="F1862" s="13"/>
      <c r="G1862" s="67"/>
    </row>
    <row r="1863" spans="1:7" ht="14.45" customHeight="1">
      <c r="A1863" s="183"/>
      <c r="B1863" s="203"/>
      <c r="C1863" s="366"/>
      <c r="D1863" s="209" t="s">
        <v>623</v>
      </c>
      <c r="E1863" s="18"/>
      <c r="F1863" s="13"/>
      <c r="G1863" s="67"/>
    </row>
    <row r="1864" spans="1:7" ht="15" customHeight="1">
      <c r="A1864" s="183"/>
      <c r="B1864" s="203"/>
      <c r="C1864" s="364"/>
      <c r="D1864" s="211" t="s">
        <v>497</v>
      </c>
      <c r="E1864" s="18"/>
      <c r="F1864" s="13"/>
      <c r="G1864" s="67"/>
    </row>
    <row r="1865" spans="1:7" ht="14.1" customHeight="1">
      <c r="A1865" s="183"/>
      <c r="B1865" s="13"/>
      <c r="C1865" s="58"/>
      <c r="D1865" s="58"/>
      <c r="E1865" s="13"/>
      <c r="F1865" s="13"/>
      <c r="G1865" s="67"/>
    </row>
    <row r="1866" spans="1:7" ht="13.7" customHeight="1">
      <c r="A1866" s="183"/>
      <c r="B1866" s="369" t="s">
        <v>1185</v>
      </c>
      <c r="C1866" s="370"/>
      <c r="D1866" s="370"/>
      <c r="E1866" s="371"/>
      <c r="F1866" s="13"/>
      <c r="G1866" s="67"/>
    </row>
    <row r="1867" spans="1:7" ht="14.1" customHeight="1">
      <c r="A1867" s="183"/>
      <c r="B1867" s="13"/>
      <c r="C1867" s="11"/>
      <c r="D1867" s="11"/>
      <c r="E1867" s="13"/>
      <c r="F1867" s="13"/>
      <c r="G1867" s="67"/>
    </row>
    <row r="1868" spans="1:7" ht="15.6" customHeight="1">
      <c r="A1868" s="183"/>
      <c r="B1868" s="203"/>
      <c r="C1868" s="204" t="s">
        <v>441</v>
      </c>
      <c r="D1868" s="205" t="s">
        <v>1186</v>
      </c>
      <c r="E1868" s="18"/>
      <c r="F1868" s="13"/>
      <c r="G1868" s="67"/>
    </row>
    <row r="1869" spans="1:7" ht="27.6" customHeight="1">
      <c r="A1869" s="183"/>
      <c r="B1869" s="203"/>
      <c r="C1869" s="206" t="s">
        <v>443</v>
      </c>
      <c r="D1869" s="207" t="s">
        <v>1187</v>
      </c>
      <c r="E1869" s="18"/>
      <c r="F1869" s="13"/>
      <c r="G1869" s="67"/>
    </row>
    <row r="1870" spans="1:7" ht="27.6" customHeight="1">
      <c r="A1870" s="183"/>
      <c r="B1870" s="203"/>
      <c r="C1870" s="206" t="s">
        <v>445</v>
      </c>
      <c r="D1870" s="207" t="s">
        <v>1188</v>
      </c>
      <c r="E1870" s="18"/>
      <c r="F1870" s="13"/>
      <c r="G1870" s="67"/>
    </row>
    <row r="1871" spans="1:7" ht="15" customHeight="1">
      <c r="A1871" s="183"/>
      <c r="B1871" s="203"/>
      <c r="C1871" s="363" t="s">
        <v>447</v>
      </c>
      <c r="D1871" s="208" t="s">
        <v>536</v>
      </c>
      <c r="E1871" s="18"/>
      <c r="F1871" s="13"/>
      <c r="G1871" s="67"/>
    </row>
    <row r="1872" spans="1:7" ht="14.45" customHeight="1">
      <c r="A1872" s="183"/>
      <c r="B1872" s="203"/>
      <c r="C1872" s="366"/>
      <c r="D1872" s="209" t="s">
        <v>1189</v>
      </c>
      <c r="E1872" s="18"/>
      <c r="F1872" s="13"/>
      <c r="G1872" s="67"/>
    </row>
    <row r="1873" spans="1:7" ht="27" customHeight="1">
      <c r="A1873" s="183"/>
      <c r="B1873" s="203"/>
      <c r="C1873" s="365"/>
      <c r="D1873" s="210" t="s">
        <v>1190</v>
      </c>
      <c r="E1873" s="18"/>
      <c r="F1873" s="13"/>
      <c r="G1873" s="67"/>
    </row>
    <row r="1874" spans="1:7" ht="15" customHeight="1">
      <c r="A1874" s="183"/>
      <c r="B1874" s="203"/>
      <c r="C1874" s="363" t="s">
        <v>451</v>
      </c>
      <c r="D1874" s="208" t="s">
        <v>539</v>
      </c>
      <c r="E1874" s="18"/>
      <c r="F1874" s="13"/>
      <c r="G1874" s="67"/>
    </row>
    <row r="1875" spans="1:7" ht="15" customHeight="1">
      <c r="A1875" s="183"/>
      <c r="B1875" s="203"/>
      <c r="C1875" s="365"/>
      <c r="D1875" s="210" t="s">
        <v>1191</v>
      </c>
      <c r="E1875" s="18"/>
      <c r="F1875" s="13"/>
      <c r="G1875" s="67"/>
    </row>
    <row r="1876" spans="1:7" ht="15.6" customHeight="1">
      <c r="A1876" s="183"/>
      <c r="B1876" s="203"/>
      <c r="C1876" s="206" t="s">
        <v>454</v>
      </c>
      <c r="D1876" s="207" t="s">
        <v>455</v>
      </c>
      <c r="E1876" s="18"/>
      <c r="F1876" s="13"/>
      <c r="G1876" s="67"/>
    </row>
    <row r="1877" spans="1:7" ht="15" customHeight="1">
      <c r="A1877" s="183"/>
      <c r="B1877" s="203"/>
      <c r="C1877" s="363" t="s">
        <v>456</v>
      </c>
      <c r="D1877" s="208" t="s">
        <v>1192</v>
      </c>
      <c r="E1877" s="18"/>
      <c r="F1877" s="13"/>
      <c r="G1877" s="67"/>
    </row>
    <row r="1878" spans="1:7" ht="14.45" customHeight="1">
      <c r="A1878" s="183"/>
      <c r="B1878" s="203"/>
      <c r="C1878" s="366"/>
      <c r="D1878" s="209" t="s">
        <v>748</v>
      </c>
      <c r="E1878" s="18"/>
      <c r="F1878" s="13"/>
      <c r="G1878" s="67"/>
    </row>
    <row r="1879" spans="1:7" ht="15" customHeight="1">
      <c r="A1879" s="183"/>
      <c r="B1879" s="203"/>
      <c r="C1879" s="365"/>
      <c r="D1879" s="210" t="s">
        <v>1193</v>
      </c>
      <c r="E1879" s="18"/>
      <c r="F1879" s="13"/>
      <c r="G1879" s="67"/>
    </row>
    <row r="1880" spans="1:7" ht="15" customHeight="1">
      <c r="A1880" s="183"/>
      <c r="B1880" s="203"/>
      <c r="C1880" s="363" t="s">
        <v>460</v>
      </c>
      <c r="D1880" s="208" t="s">
        <v>1101</v>
      </c>
      <c r="E1880" s="18"/>
      <c r="F1880" s="13"/>
      <c r="G1880" s="67"/>
    </row>
    <row r="1881" spans="1:7" ht="15" customHeight="1">
      <c r="A1881" s="183"/>
      <c r="B1881" s="203"/>
      <c r="C1881" s="365"/>
      <c r="D1881" s="210" t="s">
        <v>1166</v>
      </c>
      <c r="E1881" s="18"/>
      <c r="F1881" s="13"/>
      <c r="G1881" s="67"/>
    </row>
    <row r="1882" spans="1:7" ht="15" customHeight="1">
      <c r="A1882" s="183"/>
      <c r="B1882" s="203"/>
      <c r="C1882" s="363" t="s">
        <v>465</v>
      </c>
      <c r="D1882" s="208" t="s">
        <v>482</v>
      </c>
      <c r="E1882" s="18"/>
      <c r="F1882" s="13"/>
      <c r="G1882" s="67"/>
    </row>
    <row r="1883" spans="1:7" ht="14.45" customHeight="1">
      <c r="A1883" s="183"/>
      <c r="B1883" s="203"/>
      <c r="C1883" s="366"/>
      <c r="D1883" s="209" t="s">
        <v>484</v>
      </c>
      <c r="E1883" s="18"/>
      <c r="F1883" s="13"/>
      <c r="G1883" s="67"/>
    </row>
    <row r="1884" spans="1:7" ht="15" customHeight="1">
      <c r="A1884" s="183"/>
      <c r="B1884" s="203"/>
      <c r="C1884" s="365"/>
      <c r="D1884" s="210" t="s">
        <v>1104</v>
      </c>
      <c r="E1884" s="18"/>
      <c r="F1884" s="13"/>
      <c r="G1884" s="67"/>
    </row>
    <row r="1885" spans="1:7" ht="15" customHeight="1">
      <c r="A1885" s="183"/>
      <c r="B1885" s="203"/>
      <c r="C1885" s="363" t="s">
        <v>468</v>
      </c>
      <c r="D1885" s="208" t="s">
        <v>496</v>
      </c>
      <c r="E1885" s="18"/>
      <c r="F1885" s="13"/>
      <c r="G1885" s="67"/>
    </row>
    <row r="1886" spans="1:7" ht="14.45" customHeight="1">
      <c r="A1886" s="183"/>
      <c r="B1886" s="203"/>
      <c r="C1886" s="366"/>
      <c r="D1886" s="209" t="s">
        <v>623</v>
      </c>
      <c r="E1886" s="18"/>
      <c r="F1886" s="13"/>
      <c r="G1886" s="67"/>
    </row>
    <row r="1887" spans="1:7" ht="15" customHeight="1">
      <c r="A1887" s="183"/>
      <c r="B1887" s="203"/>
      <c r="C1887" s="364"/>
      <c r="D1887" s="211" t="s">
        <v>497</v>
      </c>
      <c r="E1887" s="18"/>
      <c r="F1887" s="13"/>
      <c r="G1887" s="67"/>
    </row>
    <row r="1888" spans="1:7" ht="14.1" customHeight="1">
      <c r="A1888" s="183"/>
      <c r="B1888" s="13"/>
      <c r="C1888" s="58"/>
      <c r="D1888" s="58"/>
      <c r="E1888" s="13"/>
      <c r="F1888" s="13"/>
      <c r="G1888" s="67"/>
    </row>
    <row r="1889" spans="1:7" ht="16.7" customHeight="1">
      <c r="A1889" s="183"/>
      <c r="B1889" s="13"/>
      <c r="C1889" s="367" t="s">
        <v>1194</v>
      </c>
      <c r="D1889" s="368"/>
      <c r="E1889" s="13"/>
      <c r="F1889" s="13"/>
      <c r="G1889" s="67"/>
    </row>
    <row r="1890" spans="1:7" ht="13.7" customHeight="1">
      <c r="A1890" s="183"/>
      <c r="B1890" s="13"/>
      <c r="C1890" s="12"/>
      <c r="D1890" s="229"/>
      <c r="E1890" s="13"/>
      <c r="F1890" s="13"/>
      <c r="G1890" s="67"/>
    </row>
    <row r="1891" spans="1:7" ht="13.7" customHeight="1">
      <c r="A1891" s="183"/>
      <c r="B1891" s="13"/>
      <c r="C1891" s="372" t="s">
        <v>1195</v>
      </c>
      <c r="D1891" s="370"/>
      <c r="E1891" s="13"/>
      <c r="F1891" s="13"/>
      <c r="G1891" s="67"/>
    </row>
    <row r="1892" spans="1:7" ht="14.1" customHeight="1">
      <c r="A1892" s="183"/>
      <c r="B1892" s="13"/>
      <c r="C1892" s="11"/>
      <c r="D1892" s="11"/>
      <c r="E1892" s="13"/>
      <c r="F1892" s="13"/>
      <c r="G1892" s="67"/>
    </row>
    <row r="1893" spans="1:7" ht="15.6" customHeight="1">
      <c r="A1893" s="183"/>
      <c r="B1893" s="203"/>
      <c r="C1893" s="204" t="s">
        <v>441</v>
      </c>
      <c r="D1893" s="205" t="s">
        <v>1196</v>
      </c>
      <c r="E1893" s="18"/>
      <c r="F1893" s="13"/>
      <c r="G1893" s="67"/>
    </row>
    <row r="1894" spans="1:7" ht="27.6" customHeight="1">
      <c r="A1894" s="183"/>
      <c r="B1894" s="203"/>
      <c r="C1894" s="206" t="s">
        <v>443</v>
      </c>
      <c r="D1894" s="207" t="s">
        <v>1197</v>
      </c>
      <c r="E1894" s="18"/>
      <c r="F1894" s="13"/>
      <c r="G1894" s="67"/>
    </row>
    <row r="1895" spans="1:7" ht="27.6" customHeight="1">
      <c r="A1895" s="183"/>
      <c r="B1895" s="203"/>
      <c r="C1895" s="206" t="s">
        <v>445</v>
      </c>
      <c r="D1895" s="207" t="s">
        <v>1059</v>
      </c>
      <c r="E1895" s="18"/>
      <c r="F1895" s="13"/>
      <c r="G1895" s="67"/>
    </row>
    <row r="1896" spans="1:7" ht="15" customHeight="1">
      <c r="A1896" s="183"/>
      <c r="B1896" s="203"/>
      <c r="C1896" s="363" t="s">
        <v>447</v>
      </c>
      <c r="D1896" s="208" t="s">
        <v>536</v>
      </c>
      <c r="E1896" s="18"/>
      <c r="F1896" s="13"/>
      <c r="G1896" s="67"/>
    </row>
    <row r="1897" spans="1:7" ht="26.45" customHeight="1">
      <c r="A1897" s="183"/>
      <c r="B1897" s="203"/>
      <c r="C1897" s="366"/>
      <c r="D1897" s="209" t="s">
        <v>1198</v>
      </c>
      <c r="E1897" s="18"/>
      <c r="F1897" s="13"/>
      <c r="G1897" s="67"/>
    </row>
    <row r="1898" spans="1:7" ht="15" customHeight="1">
      <c r="A1898" s="183"/>
      <c r="B1898" s="203"/>
      <c r="C1898" s="365"/>
      <c r="D1898" s="210" t="s">
        <v>1061</v>
      </c>
      <c r="E1898" s="18"/>
      <c r="F1898" s="13"/>
      <c r="G1898" s="67"/>
    </row>
    <row r="1899" spans="1:7" ht="15" customHeight="1">
      <c r="A1899" s="183"/>
      <c r="B1899" s="203"/>
      <c r="C1899" s="363" t="s">
        <v>451</v>
      </c>
      <c r="D1899" s="208" t="s">
        <v>539</v>
      </c>
      <c r="E1899" s="18"/>
      <c r="F1899" s="13"/>
      <c r="G1899" s="67"/>
    </row>
    <row r="1900" spans="1:7" ht="15" customHeight="1">
      <c r="A1900" s="183"/>
      <c r="B1900" s="203"/>
      <c r="C1900" s="365"/>
      <c r="D1900" s="210" t="s">
        <v>1062</v>
      </c>
      <c r="E1900" s="18"/>
      <c r="F1900" s="13"/>
      <c r="G1900" s="67"/>
    </row>
    <row r="1901" spans="1:7" ht="15.6" customHeight="1">
      <c r="A1901" s="183"/>
      <c r="B1901" s="203"/>
      <c r="C1901" s="206" t="s">
        <v>454</v>
      </c>
      <c r="D1901" s="207" t="s">
        <v>455</v>
      </c>
      <c r="E1901" s="18"/>
      <c r="F1901" s="13"/>
      <c r="G1901" s="67"/>
    </row>
    <row r="1902" spans="1:7" ht="15" customHeight="1">
      <c r="A1902" s="183"/>
      <c r="B1902" s="203"/>
      <c r="C1902" s="363" t="s">
        <v>456</v>
      </c>
      <c r="D1902" s="208" t="s">
        <v>457</v>
      </c>
      <c r="E1902" s="18"/>
      <c r="F1902" s="13"/>
      <c r="G1902" s="67"/>
    </row>
    <row r="1903" spans="1:7" ht="14.45" customHeight="1">
      <c r="A1903" s="183"/>
      <c r="B1903" s="203"/>
      <c r="C1903" s="366"/>
      <c r="D1903" s="209" t="s">
        <v>458</v>
      </c>
      <c r="E1903" s="18"/>
      <c r="F1903" s="13"/>
      <c r="G1903" s="67"/>
    </row>
    <row r="1904" spans="1:7" ht="15" customHeight="1">
      <c r="A1904" s="183"/>
      <c r="B1904" s="203"/>
      <c r="C1904" s="365"/>
      <c r="D1904" s="210" t="s">
        <v>459</v>
      </c>
      <c r="E1904" s="18"/>
      <c r="F1904" s="13"/>
      <c r="G1904" s="67"/>
    </row>
    <row r="1905" spans="1:7" ht="15" customHeight="1">
      <c r="A1905" s="183"/>
      <c r="B1905" s="203"/>
      <c r="C1905" s="363" t="s">
        <v>460</v>
      </c>
      <c r="D1905" s="208" t="s">
        <v>1199</v>
      </c>
      <c r="E1905" s="18"/>
      <c r="F1905" s="13"/>
      <c r="G1905" s="67"/>
    </row>
    <row r="1906" spans="1:7" ht="14.45" customHeight="1">
      <c r="A1906" s="183"/>
      <c r="B1906" s="203"/>
      <c r="C1906" s="366"/>
      <c r="D1906" s="209" t="s">
        <v>462</v>
      </c>
      <c r="E1906" s="18"/>
      <c r="F1906" s="13"/>
      <c r="G1906" s="67"/>
    </row>
    <row r="1907" spans="1:7" ht="14.45" customHeight="1">
      <c r="A1907" s="183"/>
      <c r="B1907" s="203"/>
      <c r="C1907" s="366"/>
      <c r="D1907" s="209" t="s">
        <v>463</v>
      </c>
      <c r="E1907" s="18"/>
      <c r="F1907" s="13"/>
      <c r="G1907" s="67"/>
    </row>
    <row r="1908" spans="1:7" ht="15" customHeight="1">
      <c r="A1908" s="183"/>
      <c r="B1908" s="203"/>
      <c r="C1908" s="365"/>
      <c r="D1908" s="210" t="s">
        <v>464</v>
      </c>
      <c r="E1908" s="18"/>
      <c r="F1908" s="13"/>
      <c r="G1908" s="67"/>
    </row>
    <row r="1909" spans="1:7" ht="15" customHeight="1">
      <c r="A1909" s="183"/>
      <c r="B1909" s="203"/>
      <c r="C1909" s="363" t="s">
        <v>465</v>
      </c>
      <c r="D1909" s="208" t="s">
        <v>466</v>
      </c>
      <c r="E1909" s="18"/>
      <c r="F1909" s="13"/>
      <c r="G1909" s="67"/>
    </row>
    <row r="1910" spans="1:7" ht="15" customHeight="1">
      <c r="A1910" s="183"/>
      <c r="B1910" s="203"/>
      <c r="C1910" s="365"/>
      <c r="D1910" s="210" t="s">
        <v>467</v>
      </c>
      <c r="E1910" s="18"/>
      <c r="F1910" s="13"/>
      <c r="G1910" s="67"/>
    </row>
    <row r="1911" spans="1:7" ht="15" customHeight="1">
      <c r="A1911" s="183"/>
      <c r="B1911" s="203"/>
      <c r="C1911" s="363" t="s">
        <v>468</v>
      </c>
      <c r="D1911" s="208" t="s">
        <v>553</v>
      </c>
      <c r="E1911" s="18"/>
      <c r="F1911" s="13"/>
      <c r="G1911" s="67"/>
    </row>
    <row r="1912" spans="1:7" ht="15" customHeight="1">
      <c r="A1912" s="183"/>
      <c r="B1912" s="203"/>
      <c r="C1912" s="364"/>
      <c r="D1912" s="211" t="s">
        <v>485</v>
      </c>
      <c r="E1912" s="18"/>
      <c r="F1912" s="13"/>
      <c r="G1912" s="67"/>
    </row>
    <row r="1913" spans="1:7" ht="14.1" customHeight="1">
      <c r="A1913" s="183"/>
      <c r="B1913" s="13"/>
      <c r="C1913" s="58"/>
      <c r="D1913" s="58"/>
      <c r="E1913" s="13"/>
      <c r="F1913" s="13"/>
      <c r="G1913" s="67"/>
    </row>
    <row r="1914" spans="1:7" ht="18.600000000000001" customHeight="1">
      <c r="A1914" s="183"/>
      <c r="B1914" s="13"/>
      <c r="C1914" s="373" t="s">
        <v>1200</v>
      </c>
      <c r="D1914" s="374"/>
      <c r="E1914" s="13"/>
      <c r="F1914" s="13"/>
      <c r="G1914" s="67"/>
    </row>
    <row r="1915" spans="1:7" ht="13.7" customHeight="1">
      <c r="A1915" s="183"/>
      <c r="B1915" s="13"/>
      <c r="C1915" s="12"/>
      <c r="D1915" s="12"/>
      <c r="E1915" s="13"/>
      <c r="F1915" s="13"/>
      <c r="G1915" s="67"/>
    </row>
    <row r="1916" spans="1:7" ht="16.7" customHeight="1">
      <c r="A1916" s="183"/>
      <c r="B1916" s="13"/>
      <c r="C1916" s="367" t="s">
        <v>1201</v>
      </c>
      <c r="D1916" s="368"/>
      <c r="E1916" s="13"/>
      <c r="F1916" s="13"/>
      <c r="G1916" s="67"/>
    </row>
    <row r="1917" spans="1:7" ht="13.7" customHeight="1">
      <c r="A1917" s="183"/>
      <c r="B1917" s="13"/>
      <c r="C1917" s="12"/>
      <c r="D1917" s="12"/>
      <c r="E1917" s="13"/>
      <c r="F1917" s="13"/>
      <c r="G1917" s="67"/>
    </row>
    <row r="1918" spans="1:7" ht="13.7" customHeight="1">
      <c r="A1918" s="183"/>
      <c r="B1918" s="369" t="s">
        <v>1202</v>
      </c>
      <c r="C1918" s="370"/>
      <c r="D1918" s="370"/>
      <c r="E1918" s="371"/>
      <c r="F1918" s="13"/>
      <c r="G1918" s="67"/>
    </row>
    <row r="1919" spans="1:7" ht="14.1" customHeight="1">
      <c r="A1919" s="183"/>
      <c r="B1919" s="13"/>
      <c r="C1919" s="11"/>
      <c r="D1919" s="11"/>
      <c r="E1919" s="13"/>
      <c r="F1919" s="13"/>
      <c r="G1919" s="67"/>
    </row>
    <row r="1920" spans="1:7" ht="15.6" customHeight="1">
      <c r="A1920" s="183"/>
      <c r="B1920" s="203"/>
      <c r="C1920" s="204" t="s">
        <v>441</v>
      </c>
      <c r="D1920" s="205" t="s">
        <v>1203</v>
      </c>
      <c r="E1920" s="18"/>
      <c r="F1920" s="13"/>
      <c r="G1920" s="67"/>
    </row>
    <row r="1921" spans="1:7" ht="15.6" customHeight="1">
      <c r="A1921" s="183"/>
      <c r="B1921" s="203"/>
      <c r="C1921" s="206" t="s">
        <v>443</v>
      </c>
      <c r="D1921" s="207" t="s">
        <v>1204</v>
      </c>
      <c r="E1921" s="18"/>
      <c r="F1921" s="13"/>
      <c r="G1921" s="67"/>
    </row>
    <row r="1922" spans="1:7" ht="27.6" customHeight="1">
      <c r="A1922" s="183"/>
      <c r="B1922" s="203"/>
      <c r="C1922" s="206" t="s">
        <v>445</v>
      </c>
      <c r="D1922" s="207" t="s">
        <v>1205</v>
      </c>
      <c r="E1922" s="18"/>
      <c r="F1922" s="13"/>
      <c r="G1922" s="67"/>
    </row>
    <row r="1923" spans="1:7" ht="15" customHeight="1">
      <c r="A1923" s="183"/>
      <c r="B1923" s="203"/>
      <c r="C1923" s="363" t="s">
        <v>447</v>
      </c>
      <c r="D1923" s="208" t="s">
        <v>536</v>
      </c>
      <c r="E1923" s="18"/>
      <c r="F1923" s="13"/>
      <c r="G1923" s="67"/>
    </row>
    <row r="1924" spans="1:7" ht="26.45" customHeight="1">
      <c r="A1924" s="183"/>
      <c r="B1924" s="203"/>
      <c r="C1924" s="366"/>
      <c r="D1924" s="209" t="s">
        <v>1206</v>
      </c>
      <c r="E1924" s="18"/>
      <c r="F1924" s="13"/>
      <c r="G1924" s="67"/>
    </row>
    <row r="1925" spans="1:7" ht="15" customHeight="1">
      <c r="A1925" s="183"/>
      <c r="B1925" s="203"/>
      <c r="C1925" s="365"/>
      <c r="D1925" s="210" t="s">
        <v>1207</v>
      </c>
      <c r="E1925" s="18"/>
      <c r="F1925" s="13"/>
      <c r="G1925" s="67"/>
    </row>
    <row r="1926" spans="1:7" ht="15" customHeight="1">
      <c r="A1926" s="183"/>
      <c r="B1926" s="203"/>
      <c r="C1926" s="363" t="s">
        <v>451</v>
      </c>
      <c r="D1926" s="208" t="s">
        <v>516</v>
      </c>
      <c r="E1926" s="18"/>
      <c r="F1926" s="13"/>
      <c r="G1926" s="67"/>
    </row>
    <row r="1927" spans="1:7" ht="14.45" customHeight="1">
      <c r="A1927" s="183"/>
      <c r="B1927" s="203"/>
      <c r="C1927" s="366"/>
      <c r="D1927" s="209" t="s">
        <v>1208</v>
      </c>
      <c r="E1927" s="18"/>
      <c r="F1927" s="13"/>
      <c r="G1927" s="67"/>
    </row>
    <row r="1928" spans="1:7" ht="27" customHeight="1">
      <c r="A1928" s="183"/>
      <c r="B1928" s="203"/>
      <c r="C1928" s="365"/>
      <c r="D1928" s="228" t="s">
        <v>1209</v>
      </c>
      <c r="E1928" s="18"/>
      <c r="F1928" s="13"/>
      <c r="G1928" s="67"/>
    </row>
    <row r="1929" spans="1:7" ht="15.6" customHeight="1">
      <c r="A1929" s="183"/>
      <c r="B1929" s="203"/>
      <c r="C1929" s="206" t="s">
        <v>454</v>
      </c>
      <c r="D1929" s="207" t="s">
        <v>477</v>
      </c>
      <c r="E1929" s="18"/>
      <c r="F1929" s="13"/>
      <c r="G1929" s="67"/>
    </row>
    <row r="1930" spans="1:7" ht="15" customHeight="1">
      <c r="A1930" s="183"/>
      <c r="B1930" s="203"/>
      <c r="C1930" s="363" t="s">
        <v>456</v>
      </c>
      <c r="D1930" s="208" t="s">
        <v>457</v>
      </c>
      <c r="E1930" s="18"/>
      <c r="F1930" s="13"/>
      <c r="G1930" s="67"/>
    </row>
    <row r="1931" spans="1:7" ht="14.45" customHeight="1">
      <c r="A1931" s="183"/>
      <c r="B1931" s="203"/>
      <c r="C1931" s="366"/>
      <c r="D1931" s="209" t="s">
        <v>458</v>
      </c>
      <c r="E1931" s="18"/>
      <c r="F1931" s="13"/>
      <c r="G1931" s="67"/>
    </row>
    <row r="1932" spans="1:7" ht="15" customHeight="1">
      <c r="A1932" s="183"/>
      <c r="B1932" s="203"/>
      <c r="C1932" s="365"/>
      <c r="D1932" s="210" t="s">
        <v>459</v>
      </c>
      <c r="E1932" s="18"/>
      <c r="F1932" s="13"/>
      <c r="G1932" s="67"/>
    </row>
    <row r="1933" spans="1:7" ht="15" customHeight="1">
      <c r="A1933" s="183"/>
      <c r="B1933" s="203"/>
      <c r="C1933" s="363" t="s">
        <v>460</v>
      </c>
      <c r="D1933" s="208" t="s">
        <v>792</v>
      </c>
      <c r="E1933" s="18"/>
      <c r="F1933" s="13"/>
      <c r="G1933" s="67"/>
    </row>
    <row r="1934" spans="1:7" ht="15" customHeight="1">
      <c r="A1934" s="183"/>
      <c r="B1934" s="203"/>
      <c r="C1934" s="365"/>
      <c r="D1934" s="210" t="s">
        <v>1210</v>
      </c>
      <c r="E1934" s="18"/>
      <c r="F1934" s="13"/>
      <c r="G1934" s="67"/>
    </row>
    <row r="1935" spans="1:7" ht="15" customHeight="1">
      <c r="A1935" s="183"/>
      <c r="B1935" s="203"/>
      <c r="C1935" s="363" t="s">
        <v>465</v>
      </c>
      <c r="D1935" s="208" t="s">
        <v>466</v>
      </c>
      <c r="E1935" s="18"/>
      <c r="F1935" s="13"/>
      <c r="G1935" s="67"/>
    </row>
    <row r="1936" spans="1:7" ht="15" customHeight="1">
      <c r="A1936" s="183"/>
      <c r="B1936" s="203"/>
      <c r="C1936" s="365"/>
      <c r="D1936" s="210" t="s">
        <v>467</v>
      </c>
      <c r="E1936" s="18"/>
      <c r="F1936" s="13"/>
      <c r="G1936" s="67"/>
    </row>
    <row r="1937" spans="1:7" ht="15" customHeight="1">
      <c r="A1937" s="183"/>
      <c r="B1937" s="203"/>
      <c r="C1937" s="363" t="s">
        <v>468</v>
      </c>
      <c r="D1937" s="208" t="s">
        <v>486</v>
      </c>
      <c r="E1937" s="18"/>
      <c r="F1937" s="13"/>
      <c r="G1937" s="67"/>
    </row>
    <row r="1938" spans="1:7" ht="15" customHeight="1">
      <c r="A1938" s="183"/>
      <c r="B1938" s="203"/>
      <c r="C1938" s="364"/>
      <c r="D1938" s="211" t="s">
        <v>1211</v>
      </c>
      <c r="E1938" s="18"/>
      <c r="F1938" s="13"/>
      <c r="G1938" s="67"/>
    </row>
    <row r="1939" spans="1:7" ht="14.1" customHeight="1">
      <c r="A1939" s="183"/>
      <c r="B1939" s="13"/>
      <c r="C1939" s="58"/>
      <c r="D1939" s="58"/>
      <c r="E1939" s="13"/>
      <c r="F1939" s="13"/>
      <c r="G1939" s="67"/>
    </row>
    <row r="1940" spans="1:7" ht="13.7" customHeight="1">
      <c r="A1940" s="183"/>
      <c r="B1940" s="13"/>
      <c r="C1940" s="372" t="s">
        <v>1212</v>
      </c>
      <c r="D1940" s="370"/>
      <c r="E1940" s="13"/>
      <c r="F1940" s="13"/>
      <c r="G1940" s="67"/>
    </row>
    <row r="1941" spans="1:7" ht="14.1" customHeight="1">
      <c r="A1941" s="183"/>
      <c r="B1941" s="13"/>
      <c r="C1941" s="11"/>
      <c r="D1941" s="11"/>
      <c r="E1941" s="13"/>
      <c r="F1941" s="13"/>
      <c r="G1941" s="67"/>
    </row>
    <row r="1942" spans="1:7" ht="15.6" customHeight="1">
      <c r="A1942" s="183"/>
      <c r="B1942" s="203"/>
      <c r="C1942" s="204" t="s">
        <v>441</v>
      </c>
      <c r="D1942" s="205" t="s">
        <v>1213</v>
      </c>
      <c r="E1942" s="18"/>
      <c r="F1942" s="13"/>
      <c r="G1942" s="67"/>
    </row>
    <row r="1943" spans="1:7" ht="15" customHeight="1">
      <c r="A1943" s="183"/>
      <c r="B1943" s="203"/>
      <c r="C1943" s="363" t="s">
        <v>443</v>
      </c>
      <c r="D1943" s="208" t="s">
        <v>1214</v>
      </c>
      <c r="E1943" s="18"/>
      <c r="F1943" s="13"/>
      <c r="G1943" s="67"/>
    </row>
    <row r="1944" spans="1:7" ht="15" customHeight="1">
      <c r="A1944" s="183"/>
      <c r="B1944" s="203"/>
      <c r="C1944" s="365"/>
      <c r="D1944" s="210" t="s">
        <v>1215</v>
      </c>
      <c r="E1944" s="18"/>
      <c r="F1944" s="13"/>
      <c r="G1944" s="67"/>
    </row>
    <row r="1945" spans="1:7" ht="27.6" customHeight="1">
      <c r="A1945" s="183"/>
      <c r="B1945" s="203"/>
      <c r="C1945" s="206" t="s">
        <v>445</v>
      </c>
      <c r="D1945" s="207" t="s">
        <v>1216</v>
      </c>
      <c r="E1945" s="18"/>
      <c r="F1945" s="13"/>
      <c r="G1945" s="67"/>
    </row>
    <row r="1946" spans="1:7" ht="15" customHeight="1">
      <c r="A1946" s="183"/>
      <c r="B1946" s="203"/>
      <c r="C1946" s="363" t="s">
        <v>447</v>
      </c>
      <c r="D1946" s="208" t="s">
        <v>799</v>
      </c>
      <c r="E1946" s="18"/>
      <c r="F1946" s="13"/>
      <c r="G1946" s="67"/>
    </row>
    <row r="1947" spans="1:7" ht="14.45" customHeight="1">
      <c r="A1947" s="183"/>
      <c r="B1947" s="203"/>
      <c r="C1947" s="366"/>
      <c r="D1947" s="209" t="s">
        <v>1217</v>
      </c>
      <c r="E1947" s="18"/>
      <c r="F1947" s="13"/>
      <c r="G1947" s="67"/>
    </row>
    <row r="1948" spans="1:7" ht="15" customHeight="1">
      <c r="A1948" s="183"/>
      <c r="B1948" s="203"/>
      <c r="C1948" s="365"/>
      <c r="D1948" s="210" t="s">
        <v>1218</v>
      </c>
      <c r="E1948" s="18"/>
      <c r="F1948" s="13"/>
      <c r="G1948" s="67"/>
    </row>
    <row r="1949" spans="1:7" ht="15" customHeight="1">
      <c r="A1949" s="183"/>
      <c r="B1949" s="203"/>
      <c r="C1949" s="363" t="s">
        <v>451</v>
      </c>
      <c r="D1949" s="208" t="s">
        <v>539</v>
      </c>
      <c r="E1949" s="18"/>
      <c r="F1949" s="13"/>
      <c r="G1949" s="67"/>
    </row>
    <row r="1950" spans="1:7" ht="15" customHeight="1">
      <c r="A1950" s="183"/>
      <c r="B1950" s="203"/>
      <c r="C1950" s="365"/>
      <c r="D1950" s="210" t="s">
        <v>993</v>
      </c>
      <c r="E1950" s="18"/>
      <c r="F1950" s="13"/>
      <c r="G1950" s="67"/>
    </row>
    <row r="1951" spans="1:7" ht="15.6" customHeight="1">
      <c r="A1951" s="183"/>
      <c r="B1951" s="203"/>
      <c r="C1951" s="206" t="s">
        <v>454</v>
      </c>
      <c r="D1951" s="207" t="s">
        <v>455</v>
      </c>
      <c r="E1951" s="18"/>
      <c r="F1951" s="13"/>
      <c r="G1951" s="67"/>
    </row>
    <row r="1952" spans="1:7" ht="15" customHeight="1">
      <c r="A1952" s="183"/>
      <c r="B1952" s="203"/>
      <c r="C1952" s="363" t="s">
        <v>456</v>
      </c>
      <c r="D1952" s="208" t="s">
        <v>458</v>
      </c>
      <c r="E1952" s="18"/>
      <c r="F1952" s="13"/>
      <c r="G1952" s="67"/>
    </row>
    <row r="1953" spans="1:7" ht="14.45" customHeight="1">
      <c r="A1953" s="183"/>
      <c r="B1953" s="203"/>
      <c r="C1953" s="366"/>
      <c r="D1953" s="209" t="s">
        <v>459</v>
      </c>
      <c r="E1953" s="18"/>
      <c r="F1953" s="13"/>
      <c r="G1953" s="67"/>
    </row>
    <row r="1954" spans="1:7" ht="15" customHeight="1">
      <c r="A1954" s="183"/>
      <c r="B1954" s="203"/>
      <c r="C1954" s="365"/>
      <c r="D1954" s="210" t="s">
        <v>457</v>
      </c>
      <c r="E1954" s="18"/>
      <c r="F1954" s="13"/>
      <c r="G1954" s="67"/>
    </row>
    <row r="1955" spans="1:7" ht="15" customHeight="1">
      <c r="A1955" s="183"/>
      <c r="B1955" s="203"/>
      <c r="C1955" s="363" t="s">
        <v>460</v>
      </c>
      <c r="D1955" s="208" t="s">
        <v>1219</v>
      </c>
      <c r="E1955" s="18"/>
      <c r="F1955" s="13"/>
      <c r="G1955" s="67"/>
    </row>
    <row r="1956" spans="1:7" ht="15" customHeight="1">
      <c r="A1956" s="183"/>
      <c r="B1956" s="203"/>
      <c r="C1956" s="365"/>
      <c r="D1956" s="210" t="s">
        <v>1166</v>
      </c>
      <c r="E1956" s="18"/>
      <c r="F1956" s="13"/>
      <c r="G1956" s="67"/>
    </row>
    <row r="1957" spans="1:7" ht="15" customHeight="1">
      <c r="A1957" s="183"/>
      <c r="B1957" s="203"/>
      <c r="C1957" s="363" t="s">
        <v>465</v>
      </c>
      <c r="D1957" s="208" t="s">
        <v>482</v>
      </c>
      <c r="E1957" s="18"/>
      <c r="F1957" s="13"/>
      <c r="G1957" s="67"/>
    </row>
    <row r="1958" spans="1:7" ht="14.45" customHeight="1">
      <c r="A1958" s="183"/>
      <c r="B1958" s="203"/>
      <c r="C1958" s="366"/>
      <c r="D1958" s="209" t="s">
        <v>484</v>
      </c>
      <c r="E1958" s="18"/>
      <c r="F1958" s="13"/>
      <c r="G1958" s="67"/>
    </row>
    <row r="1959" spans="1:7" ht="15" customHeight="1">
      <c r="A1959" s="183"/>
      <c r="B1959" s="203"/>
      <c r="C1959" s="365"/>
      <c r="D1959" s="210" t="s">
        <v>1104</v>
      </c>
      <c r="E1959" s="18"/>
      <c r="F1959" s="13"/>
      <c r="G1959" s="67"/>
    </row>
    <row r="1960" spans="1:7" ht="15" customHeight="1">
      <c r="A1960" s="183"/>
      <c r="B1960" s="203"/>
      <c r="C1960" s="363" t="s">
        <v>468</v>
      </c>
      <c r="D1960" s="208" t="s">
        <v>522</v>
      </c>
      <c r="E1960" s="18"/>
      <c r="F1960" s="13"/>
      <c r="G1960" s="67"/>
    </row>
    <row r="1961" spans="1:7" ht="14.45" customHeight="1">
      <c r="A1961" s="183"/>
      <c r="B1961" s="203"/>
      <c r="C1961" s="366"/>
      <c r="D1961" s="209" t="s">
        <v>496</v>
      </c>
      <c r="E1961" s="18"/>
      <c r="F1961" s="13"/>
      <c r="G1961" s="67"/>
    </row>
    <row r="1962" spans="1:7" ht="14.45" customHeight="1">
      <c r="A1962" s="183"/>
      <c r="B1962" s="203"/>
      <c r="C1962" s="366"/>
      <c r="D1962" s="209" t="s">
        <v>623</v>
      </c>
      <c r="E1962" s="18"/>
      <c r="F1962" s="13"/>
      <c r="G1962" s="67"/>
    </row>
    <row r="1963" spans="1:7" ht="15" customHeight="1">
      <c r="A1963" s="183"/>
      <c r="B1963" s="203"/>
      <c r="C1963" s="364"/>
      <c r="D1963" s="211" t="s">
        <v>1220</v>
      </c>
      <c r="E1963" s="18"/>
      <c r="F1963" s="13"/>
      <c r="G1963" s="67"/>
    </row>
    <row r="1964" spans="1:7" ht="14.1" customHeight="1">
      <c r="A1964" s="183"/>
      <c r="B1964" s="13"/>
      <c r="C1964" s="58"/>
      <c r="D1964" s="58"/>
      <c r="E1964" s="13"/>
      <c r="F1964" s="13"/>
      <c r="G1964" s="67"/>
    </row>
    <row r="1965" spans="1:7" ht="16.7" customHeight="1">
      <c r="A1965" s="183"/>
      <c r="B1965" s="13"/>
      <c r="C1965" s="367" t="s">
        <v>1221</v>
      </c>
      <c r="D1965" s="368"/>
      <c r="E1965" s="13"/>
      <c r="F1965" s="13"/>
      <c r="G1965" s="67"/>
    </row>
    <row r="1966" spans="1:7" ht="13.7" customHeight="1">
      <c r="A1966" s="183"/>
      <c r="B1966" s="13"/>
      <c r="C1966" s="12"/>
      <c r="D1966" s="12"/>
      <c r="E1966" s="13"/>
      <c r="F1966" s="13"/>
      <c r="G1966" s="67"/>
    </row>
    <row r="1967" spans="1:7" ht="13.7" customHeight="1">
      <c r="A1967" s="183"/>
      <c r="B1967" s="13"/>
      <c r="C1967" s="372" t="s">
        <v>1222</v>
      </c>
      <c r="D1967" s="370"/>
      <c r="E1967" s="13"/>
      <c r="F1967" s="13"/>
      <c r="G1967" s="67"/>
    </row>
    <row r="1968" spans="1:7" ht="14.1" customHeight="1">
      <c r="A1968" s="183"/>
      <c r="B1968" s="13"/>
      <c r="C1968" s="11"/>
      <c r="D1968" s="11"/>
      <c r="E1968" s="13"/>
      <c r="F1968" s="13"/>
      <c r="G1968" s="67"/>
    </row>
    <row r="1969" spans="1:7" ht="15.6" customHeight="1">
      <c r="A1969" s="183"/>
      <c r="B1969" s="203"/>
      <c r="C1969" s="204" t="s">
        <v>441</v>
      </c>
      <c r="D1969" s="205" t="s">
        <v>1223</v>
      </c>
      <c r="E1969" s="18"/>
      <c r="F1969" s="13"/>
      <c r="G1969" s="67"/>
    </row>
    <row r="1970" spans="1:7" ht="27.6" customHeight="1">
      <c r="A1970" s="183"/>
      <c r="B1970" s="203"/>
      <c r="C1970" s="206" t="s">
        <v>443</v>
      </c>
      <c r="D1970" s="207" t="s">
        <v>1224</v>
      </c>
      <c r="E1970" s="18"/>
      <c r="F1970" s="13"/>
      <c r="G1970" s="67"/>
    </row>
    <row r="1971" spans="1:7" ht="27.6" customHeight="1">
      <c r="A1971" s="183"/>
      <c r="B1971" s="203"/>
      <c r="C1971" s="206" t="s">
        <v>445</v>
      </c>
      <c r="D1971" s="207" t="s">
        <v>1225</v>
      </c>
      <c r="E1971" s="18"/>
      <c r="F1971" s="13"/>
      <c r="G1971" s="67"/>
    </row>
    <row r="1972" spans="1:7" ht="27.6" customHeight="1">
      <c r="A1972" s="183"/>
      <c r="B1972" s="203"/>
      <c r="C1972" s="206" t="s">
        <v>447</v>
      </c>
      <c r="D1972" s="207" t="s">
        <v>1154</v>
      </c>
      <c r="E1972" s="18"/>
      <c r="F1972" s="13"/>
      <c r="G1972" s="67"/>
    </row>
    <row r="1973" spans="1:7" ht="15" customHeight="1">
      <c r="A1973" s="183"/>
      <c r="B1973" s="203"/>
      <c r="C1973" s="363" t="s">
        <v>451</v>
      </c>
      <c r="D1973" s="208" t="s">
        <v>539</v>
      </c>
      <c r="E1973" s="18"/>
      <c r="F1973" s="13"/>
      <c r="G1973" s="67"/>
    </row>
    <row r="1974" spans="1:7" ht="14.45" customHeight="1">
      <c r="A1974" s="183"/>
      <c r="B1974" s="203"/>
      <c r="C1974" s="366"/>
      <c r="D1974" s="209" t="s">
        <v>1226</v>
      </c>
      <c r="E1974" s="18"/>
      <c r="F1974" s="13"/>
      <c r="G1974" s="67"/>
    </row>
    <row r="1975" spans="1:7" ht="15" customHeight="1">
      <c r="A1975" s="183"/>
      <c r="B1975" s="203"/>
      <c r="C1975" s="365"/>
      <c r="D1975" s="210" t="s">
        <v>1227</v>
      </c>
      <c r="E1975" s="18"/>
      <c r="F1975" s="13"/>
      <c r="G1975" s="67"/>
    </row>
    <row r="1976" spans="1:7" ht="15.6" customHeight="1">
      <c r="A1976" s="183"/>
      <c r="B1976" s="203"/>
      <c r="C1976" s="206" t="s">
        <v>454</v>
      </c>
      <c r="D1976" s="207" t="s">
        <v>455</v>
      </c>
      <c r="E1976" s="18"/>
      <c r="F1976" s="13"/>
      <c r="G1976" s="67"/>
    </row>
    <row r="1977" spans="1:7" ht="15" customHeight="1">
      <c r="A1977" s="183"/>
      <c r="B1977" s="203"/>
      <c r="C1977" s="363" t="s">
        <v>456</v>
      </c>
      <c r="D1977" s="208" t="s">
        <v>457</v>
      </c>
      <c r="E1977" s="18"/>
      <c r="F1977" s="13"/>
      <c r="G1977" s="67"/>
    </row>
    <row r="1978" spans="1:7" ht="14.45" customHeight="1">
      <c r="A1978" s="183"/>
      <c r="B1978" s="203"/>
      <c r="C1978" s="366"/>
      <c r="D1978" s="209" t="s">
        <v>458</v>
      </c>
      <c r="E1978" s="18"/>
      <c r="F1978" s="13"/>
      <c r="G1978" s="67"/>
    </row>
    <row r="1979" spans="1:7" ht="15" customHeight="1">
      <c r="A1979" s="183"/>
      <c r="B1979" s="203"/>
      <c r="C1979" s="365"/>
      <c r="D1979" s="210" t="s">
        <v>459</v>
      </c>
      <c r="E1979" s="18"/>
      <c r="F1979" s="13"/>
      <c r="G1979" s="67"/>
    </row>
    <row r="1980" spans="1:7" ht="15" customHeight="1">
      <c r="A1980" s="183"/>
      <c r="B1980" s="203"/>
      <c r="C1980" s="363" t="s">
        <v>460</v>
      </c>
      <c r="D1980" s="208" t="s">
        <v>1228</v>
      </c>
      <c r="E1980" s="18"/>
      <c r="F1980" s="13"/>
      <c r="G1980" s="67"/>
    </row>
    <row r="1981" spans="1:7" ht="14.45" customHeight="1">
      <c r="A1981" s="183"/>
      <c r="B1981" s="203"/>
      <c r="C1981" s="366"/>
      <c r="D1981" s="209" t="s">
        <v>1229</v>
      </c>
      <c r="E1981" s="18"/>
      <c r="F1981" s="13"/>
      <c r="G1981" s="67"/>
    </row>
    <row r="1982" spans="1:7" ht="15" customHeight="1">
      <c r="A1982" s="183"/>
      <c r="B1982" s="203"/>
      <c r="C1982" s="365"/>
      <c r="D1982" s="210" t="s">
        <v>1230</v>
      </c>
      <c r="E1982" s="18"/>
      <c r="F1982" s="13"/>
      <c r="G1982" s="67"/>
    </row>
    <row r="1983" spans="1:7" ht="15" customHeight="1">
      <c r="A1983" s="183"/>
      <c r="B1983" s="203"/>
      <c r="C1983" s="363" t="s">
        <v>465</v>
      </c>
      <c r="D1983" s="208" t="s">
        <v>466</v>
      </c>
      <c r="E1983" s="18"/>
      <c r="F1983" s="13"/>
      <c r="G1983" s="67"/>
    </row>
    <row r="1984" spans="1:7" ht="15" customHeight="1">
      <c r="A1984" s="183"/>
      <c r="B1984" s="203"/>
      <c r="C1984" s="365"/>
      <c r="D1984" s="210" t="s">
        <v>1231</v>
      </c>
      <c r="E1984" s="18"/>
      <c r="F1984" s="13"/>
      <c r="G1984" s="67"/>
    </row>
    <row r="1985" spans="1:7" ht="15" customHeight="1">
      <c r="A1985" s="183"/>
      <c r="B1985" s="203"/>
      <c r="C1985" s="363" t="s">
        <v>468</v>
      </c>
      <c r="D1985" s="208" t="s">
        <v>485</v>
      </c>
      <c r="E1985" s="18"/>
      <c r="F1985" s="13"/>
      <c r="G1985" s="67"/>
    </row>
    <row r="1986" spans="1:7" ht="14.45" customHeight="1">
      <c r="A1986" s="183"/>
      <c r="B1986" s="203"/>
      <c r="C1986" s="366"/>
      <c r="D1986" s="209" t="s">
        <v>486</v>
      </c>
      <c r="E1986" s="18"/>
      <c r="F1986" s="13"/>
      <c r="G1986" s="67"/>
    </row>
    <row r="1987" spans="1:7" ht="15" customHeight="1">
      <c r="A1987" s="183"/>
      <c r="B1987" s="203"/>
      <c r="C1987" s="364"/>
      <c r="D1987" s="211" t="s">
        <v>553</v>
      </c>
      <c r="E1987" s="18"/>
      <c r="F1987" s="13"/>
      <c r="G1987" s="67"/>
    </row>
    <row r="1988" spans="1:7" ht="14.1" customHeight="1">
      <c r="A1988" s="183"/>
      <c r="B1988" s="13"/>
      <c r="C1988" s="58"/>
      <c r="D1988" s="58"/>
      <c r="E1988" s="13"/>
      <c r="F1988" s="13"/>
      <c r="G1988" s="67"/>
    </row>
    <row r="1989" spans="1:7" ht="13.7" customHeight="1">
      <c r="A1989" s="183"/>
      <c r="B1989" s="13"/>
      <c r="C1989" s="372" t="s">
        <v>1232</v>
      </c>
      <c r="D1989" s="370"/>
      <c r="E1989" s="13"/>
      <c r="F1989" s="13"/>
      <c r="G1989" s="67"/>
    </row>
    <row r="1990" spans="1:7" ht="14.1" customHeight="1">
      <c r="A1990" s="183"/>
      <c r="B1990" s="13"/>
      <c r="C1990" s="11"/>
      <c r="D1990" s="11"/>
      <c r="E1990" s="13"/>
      <c r="F1990" s="13"/>
      <c r="G1990" s="67"/>
    </row>
    <row r="1991" spans="1:7" ht="15.6" customHeight="1">
      <c r="A1991" s="183"/>
      <c r="B1991" s="203"/>
      <c r="C1991" s="204" t="s">
        <v>441</v>
      </c>
      <c r="D1991" s="205" t="s">
        <v>1233</v>
      </c>
      <c r="E1991" s="18"/>
      <c r="F1991" s="13"/>
      <c r="G1991" s="67"/>
    </row>
    <row r="1992" spans="1:7" ht="15.6" customHeight="1">
      <c r="A1992" s="183"/>
      <c r="B1992" s="203"/>
      <c r="C1992" s="206" t="s">
        <v>443</v>
      </c>
      <c r="D1992" s="207" t="s">
        <v>1234</v>
      </c>
      <c r="E1992" s="18"/>
      <c r="F1992" s="13"/>
      <c r="G1992" s="67"/>
    </row>
    <row r="1993" spans="1:7" ht="15" customHeight="1">
      <c r="A1993" s="183"/>
      <c r="B1993" s="203"/>
      <c r="C1993" s="363" t="s">
        <v>445</v>
      </c>
      <c r="D1993" s="208" t="s">
        <v>1235</v>
      </c>
      <c r="E1993" s="18"/>
      <c r="F1993" s="13"/>
      <c r="G1993" s="67"/>
    </row>
    <row r="1994" spans="1:7" ht="27" customHeight="1">
      <c r="A1994" s="183"/>
      <c r="B1994" s="203"/>
      <c r="C1994" s="365"/>
      <c r="D1994" s="210" t="s">
        <v>1236</v>
      </c>
      <c r="E1994" s="18"/>
      <c r="F1994" s="13"/>
      <c r="G1994" s="67"/>
    </row>
    <row r="1995" spans="1:7" ht="15" customHeight="1">
      <c r="A1995" s="183"/>
      <c r="B1995" s="203"/>
      <c r="C1995" s="363" t="s">
        <v>447</v>
      </c>
      <c r="D1995" s="208" t="s">
        <v>1237</v>
      </c>
      <c r="E1995" s="18"/>
      <c r="F1995" s="13"/>
      <c r="G1995" s="67"/>
    </row>
    <row r="1996" spans="1:7" ht="13.7" customHeight="1">
      <c r="A1996" s="183"/>
      <c r="B1996" s="203"/>
      <c r="C1996" s="366"/>
      <c r="D1996" s="222"/>
      <c r="E1996" s="18"/>
      <c r="F1996" s="13"/>
      <c r="G1996" s="67"/>
    </row>
    <row r="1997" spans="1:7" ht="14.45" customHeight="1">
      <c r="A1997" s="183"/>
      <c r="B1997" s="203"/>
      <c r="C1997" s="366"/>
      <c r="D1997" s="209" t="s">
        <v>1238</v>
      </c>
      <c r="E1997" s="18"/>
      <c r="F1997" s="13"/>
      <c r="G1997" s="67"/>
    </row>
    <row r="1998" spans="1:7" ht="14.45" customHeight="1">
      <c r="A1998" s="183"/>
      <c r="B1998" s="203"/>
      <c r="C1998" s="366"/>
      <c r="D1998" s="209" t="s">
        <v>1239</v>
      </c>
      <c r="E1998" s="18"/>
      <c r="F1998" s="13"/>
      <c r="G1998" s="67"/>
    </row>
    <row r="1999" spans="1:7" ht="13.7" customHeight="1">
      <c r="A1999" s="183"/>
      <c r="B1999" s="203"/>
      <c r="C1999" s="366"/>
      <c r="D1999" s="222"/>
      <c r="E1999" s="18"/>
      <c r="F1999" s="13"/>
      <c r="G1999" s="67"/>
    </row>
    <row r="2000" spans="1:7" ht="15" customHeight="1">
      <c r="A2000" s="183"/>
      <c r="B2000" s="203"/>
      <c r="C2000" s="365"/>
      <c r="D2000" s="210" t="s">
        <v>1240</v>
      </c>
      <c r="E2000" s="18"/>
      <c r="F2000" s="13"/>
      <c r="G2000" s="67"/>
    </row>
    <row r="2001" spans="1:7" ht="15" customHeight="1">
      <c r="A2001" s="183"/>
      <c r="B2001" s="203"/>
      <c r="C2001" s="363" t="s">
        <v>451</v>
      </c>
      <c r="D2001" s="208" t="s">
        <v>912</v>
      </c>
      <c r="E2001" s="18"/>
      <c r="F2001" s="13"/>
      <c r="G2001" s="67"/>
    </row>
    <row r="2002" spans="1:7" ht="15" customHeight="1">
      <c r="A2002" s="183"/>
      <c r="B2002" s="203"/>
      <c r="C2002" s="365"/>
      <c r="D2002" s="210" t="s">
        <v>1241</v>
      </c>
      <c r="E2002" s="18"/>
      <c r="F2002" s="13"/>
      <c r="G2002" s="67"/>
    </row>
    <row r="2003" spans="1:7" ht="15.6" customHeight="1">
      <c r="A2003" s="183"/>
      <c r="B2003" s="203"/>
      <c r="C2003" s="206" t="s">
        <v>454</v>
      </c>
      <c r="D2003" s="207" t="s">
        <v>823</v>
      </c>
      <c r="E2003" s="18"/>
      <c r="F2003" s="13"/>
      <c r="G2003" s="67"/>
    </row>
    <row r="2004" spans="1:7" ht="15" customHeight="1">
      <c r="A2004" s="183"/>
      <c r="B2004" s="203"/>
      <c r="C2004" s="363" t="s">
        <v>456</v>
      </c>
      <c r="D2004" s="208" t="s">
        <v>1164</v>
      </c>
      <c r="E2004" s="18"/>
      <c r="F2004" s="13"/>
      <c r="G2004" s="67"/>
    </row>
    <row r="2005" spans="1:7" ht="14.45" customHeight="1">
      <c r="A2005" s="183"/>
      <c r="B2005" s="203"/>
      <c r="C2005" s="366"/>
      <c r="D2005" s="209" t="s">
        <v>1242</v>
      </c>
      <c r="E2005" s="18"/>
      <c r="F2005" s="13"/>
      <c r="G2005" s="67"/>
    </row>
    <row r="2006" spans="1:7" ht="14.45" customHeight="1">
      <c r="A2006" s="183"/>
      <c r="B2006" s="203"/>
      <c r="C2006" s="366"/>
      <c r="D2006" s="209" t="s">
        <v>825</v>
      </c>
      <c r="E2006" s="18"/>
      <c r="F2006" s="13"/>
      <c r="G2006" s="67"/>
    </row>
    <row r="2007" spans="1:7" ht="15" customHeight="1">
      <c r="A2007" s="183"/>
      <c r="B2007" s="203"/>
      <c r="C2007" s="365"/>
      <c r="D2007" s="210" t="s">
        <v>824</v>
      </c>
      <c r="E2007" s="18"/>
      <c r="F2007" s="13"/>
      <c r="G2007" s="67"/>
    </row>
    <row r="2008" spans="1:7" ht="15" customHeight="1">
      <c r="A2008" s="183"/>
      <c r="B2008" s="203"/>
      <c r="C2008" s="363" t="s">
        <v>460</v>
      </c>
      <c r="D2008" s="208" t="s">
        <v>1219</v>
      </c>
      <c r="E2008" s="18"/>
      <c r="F2008" s="13"/>
      <c r="G2008" s="67"/>
    </row>
    <row r="2009" spans="1:7" ht="14.45" customHeight="1">
      <c r="A2009" s="183"/>
      <c r="B2009" s="203"/>
      <c r="C2009" s="366"/>
      <c r="D2009" s="209" t="s">
        <v>1243</v>
      </c>
      <c r="E2009" s="18"/>
      <c r="F2009" s="13"/>
      <c r="G2009" s="67"/>
    </row>
    <row r="2010" spans="1:7" ht="15" customHeight="1">
      <c r="A2010" s="183"/>
      <c r="B2010" s="203"/>
      <c r="C2010" s="365"/>
      <c r="D2010" s="210" t="s">
        <v>1166</v>
      </c>
      <c r="E2010" s="18"/>
      <c r="F2010" s="13"/>
      <c r="G2010" s="67"/>
    </row>
    <row r="2011" spans="1:7" ht="15" customHeight="1">
      <c r="A2011" s="183"/>
      <c r="B2011" s="203"/>
      <c r="C2011" s="363" t="s">
        <v>465</v>
      </c>
      <c r="D2011" s="208" t="s">
        <v>482</v>
      </c>
      <c r="E2011" s="18"/>
      <c r="F2011" s="13"/>
      <c r="G2011" s="67"/>
    </row>
    <row r="2012" spans="1:7" ht="14.45" customHeight="1">
      <c r="A2012" s="183"/>
      <c r="B2012" s="203"/>
      <c r="C2012" s="366"/>
      <c r="D2012" s="209" t="s">
        <v>484</v>
      </c>
      <c r="E2012" s="18"/>
      <c r="F2012" s="13"/>
      <c r="G2012" s="67"/>
    </row>
    <row r="2013" spans="1:7" ht="15" customHeight="1">
      <c r="A2013" s="183"/>
      <c r="B2013" s="203"/>
      <c r="C2013" s="365"/>
      <c r="D2013" s="210" t="s">
        <v>1104</v>
      </c>
      <c r="E2013" s="18"/>
      <c r="F2013" s="13"/>
      <c r="G2013" s="67"/>
    </row>
    <row r="2014" spans="1:7" ht="15" customHeight="1">
      <c r="A2014" s="183"/>
      <c r="B2014" s="203"/>
      <c r="C2014" s="363" t="s">
        <v>468</v>
      </c>
      <c r="D2014" s="208" t="s">
        <v>496</v>
      </c>
      <c r="E2014" s="18"/>
      <c r="F2014" s="13"/>
      <c r="G2014" s="67"/>
    </row>
    <row r="2015" spans="1:7" ht="14.45" customHeight="1">
      <c r="A2015" s="183"/>
      <c r="B2015" s="203"/>
      <c r="C2015" s="366"/>
      <c r="D2015" s="209" t="s">
        <v>623</v>
      </c>
      <c r="E2015" s="18"/>
      <c r="F2015" s="13"/>
      <c r="G2015" s="67"/>
    </row>
    <row r="2016" spans="1:7" ht="15" customHeight="1">
      <c r="A2016" s="183"/>
      <c r="B2016" s="203"/>
      <c r="C2016" s="364"/>
      <c r="D2016" s="211" t="s">
        <v>1220</v>
      </c>
      <c r="E2016" s="18"/>
      <c r="F2016" s="13"/>
      <c r="G2016" s="67"/>
    </row>
    <row r="2017" spans="1:7" ht="14.1" customHeight="1">
      <c r="A2017" s="183"/>
      <c r="B2017" s="13"/>
      <c r="C2017" s="58"/>
      <c r="D2017" s="58"/>
      <c r="E2017" s="13"/>
      <c r="F2017" s="13"/>
      <c r="G2017" s="67"/>
    </row>
    <row r="2018" spans="1:7" ht="13.7" customHeight="1">
      <c r="A2018" s="183"/>
      <c r="B2018" s="369" t="s">
        <v>1244</v>
      </c>
      <c r="C2018" s="370"/>
      <c r="D2018" s="370"/>
      <c r="E2018" s="371"/>
      <c r="F2018" s="13"/>
      <c r="G2018" s="67"/>
    </row>
    <row r="2019" spans="1:7" ht="14.1" customHeight="1">
      <c r="A2019" s="183"/>
      <c r="B2019" s="13"/>
      <c r="C2019" s="11"/>
      <c r="D2019" s="11"/>
      <c r="E2019" s="13"/>
      <c r="F2019" s="13"/>
      <c r="G2019" s="67"/>
    </row>
    <row r="2020" spans="1:7" ht="15.6" customHeight="1">
      <c r="A2020" s="183"/>
      <c r="B2020" s="203"/>
      <c r="C2020" s="204" t="s">
        <v>441</v>
      </c>
      <c r="D2020" s="205" t="s">
        <v>1245</v>
      </c>
      <c r="E2020" s="18"/>
      <c r="F2020" s="13"/>
      <c r="G2020" s="67"/>
    </row>
    <row r="2021" spans="1:7" ht="15" customHeight="1">
      <c r="A2021" s="183"/>
      <c r="B2021" s="203"/>
      <c r="C2021" s="363" t="s">
        <v>443</v>
      </c>
      <c r="D2021" s="208" t="s">
        <v>1246</v>
      </c>
      <c r="E2021" s="18"/>
      <c r="F2021" s="13"/>
      <c r="G2021" s="67"/>
    </row>
    <row r="2022" spans="1:7" ht="15" customHeight="1">
      <c r="A2022" s="183"/>
      <c r="B2022" s="203"/>
      <c r="C2022" s="365"/>
      <c r="D2022" s="210" t="s">
        <v>1247</v>
      </c>
      <c r="E2022" s="18"/>
      <c r="F2022" s="13"/>
      <c r="G2022" s="67"/>
    </row>
    <row r="2023" spans="1:7" ht="15" customHeight="1">
      <c r="A2023" s="183"/>
      <c r="B2023" s="203"/>
      <c r="C2023" s="363" t="s">
        <v>445</v>
      </c>
      <c r="D2023" s="208" t="s">
        <v>1248</v>
      </c>
      <c r="E2023" s="18"/>
      <c r="F2023" s="13"/>
      <c r="G2023" s="67"/>
    </row>
    <row r="2024" spans="1:7" ht="15" customHeight="1">
      <c r="A2024" s="183"/>
      <c r="B2024" s="203"/>
      <c r="C2024" s="365"/>
      <c r="D2024" s="210" t="s">
        <v>1249</v>
      </c>
      <c r="E2024" s="18"/>
      <c r="F2024" s="13"/>
      <c r="G2024" s="67"/>
    </row>
    <row r="2025" spans="1:7" ht="15" customHeight="1">
      <c r="A2025" s="183"/>
      <c r="B2025" s="203"/>
      <c r="C2025" s="363" t="s">
        <v>447</v>
      </c>
      <c r="D2025" s="208" t="s">
        <v>536</v>
      </c>
      <c r="E2025" s="18"/>
      <c r="F2025" s="13"/>
      <c r="G2025" s="67"/>
    </row>
    <row r="2026" spans="1:7" ht="14.45" customHeight="1">
      <c r="A2026" s="183"/>
      <c r="B2026" s="203"/>
      <c r="C2026" s="366"/>
      <c r="D2026" s="209" t="s">
        <v>1250</v>
      </c>
      <c r="E2026" s="18"/>
      <c r="F2026" s="13"/>
      <c r="G2026" s="67"/>
    </row>
    <row r="2027" spans="1:7" ht="27" customHeight="1">
      <c r="A2027" s="183"/>
      <c r="B2027" s="203"/>
      <c r="C2027" s="365"/>
      <c r="D2027" s="210" t="s">
        <v>1251</v>
      </c>
      <c r="E2027" s="18"/>
      <c r="F2027" s="13"/>
      <c r="G2027" s="67"/>
    </row>
    <row r="2028" spans="1:7" ht="15" customHeight="1">
      <c r="A2028" s="183"/>
      <c r="B2028" s="203"/>
      <c r="C2028" s="363" t="s">
        <v>451</v>
      </c>
      <c r="D2028" s="208" t="s">
        <v>539</v>
      </c>
      <c r="E2028" s="18"/>
      <c r="F2028" s="13"/>
      <c r="G2028" s="67"/>
    </row>
    <row r="2029" spans="1:7" ht="15" customHeight="1">
      <c r="A2029" s="183"/>
      <c r="B2029" s="203"/>
      <c r="C2029" s="365"/>
      <c r="D2029" s="210" t="s">
        <v>1252</v>
      </c>
      <c r="E2029" s="18"/>
      <c r="F2029" s="13"/>
      <c r="G2029" s="67"/>
    </row>
    <row r="2030" spans="1:7" ht="15.6" customHeight="1">
      <c r="A2030" s="183"/>
      <c r="B2030" s="203"/>
      <c r="C2030" s="206" t="s">
        <v>454</v>
      </c>
      <c r="D2030" s="207" t="s">
        <v>455</v>
      </c>
      <c r="E2030" s="18"/>
      <c r="F2030" s="13"/>
      <c r="G2030" s="67"/>
    </row>
    <row r="2031" spans="1:7" ht="15" customHeight="1">
      <c r="A2031" s="183"/>
      <c r="B2031" s="203"/>
      <c r="C2031" s="363" t="s">
        <v>456</v>
      </c>
      <c r="D2031" s="208" t="s">
        <v>458</v>
      </c>
      <c r="E2031" s="18"/>
      <c r="F2031" s="13"/>
      <c r="G2031" s="67"/>
    </row>
    <row r="2032" spans="1:7" ht="14.45" customHeight="1">
      <c r="A2032" s="183"/>
      <c r="B2032" s="203"/>
      <c r="C2032" s="366"/>
      <c r="D2032" s="209" t="s">
        <v>459</v>
      </c>
      <c r="E2032" s="18"/>
      <c r="F2032" s="13"/>
      <c r="G2032" s="67"/>
    </row>
    <row r="2033" spans="1:7" ht="15" customHeight="1">
      <c r="A2033" s="183"/>
      <c r="B2033" s="203"/>
      <c r="C2033" s="365"/>
      <c r="D2033" s="210" t="s">
        <v>457</v>
      </c>
      <c r="E2033" s="18"/>
      <c r="F2033" s="13"/>
      <c r="G2033" s="67"/>
    </row>
    <row r="2034" spans="1:7" ht="15" customHeight="1">
      <c r="A2034" s="183"/>
      <c r="B2034" s="203"/>
      <c r="C2034" s="363" t="s">
        <v>460</v>
      </c>
      <c r="D2034" s="208" t="s">
        <v>1253</v>
      </c>
      <c r="E2034" s="18"/>
      <c r="F2034" s="13"/>
      <c r="G2034" s="67"/>
    </row>
    <row r="2035" spans="1:7" ht="14.45" customHeight="1">
      <c r="A2035" s="183"/>
      <c r="B2035" s="203"/>
      <c r="C2035" s="366"/>
      <c r="D2035" s="209" t="s">
        <v>1219</v>
      </c>
      <c r="E2035" s="18"/>
      <c r="F2035" s="13"/>
      <c r="G2035" s="67"/>
    </row>
    <row r="2036" spans="1:7" ht="14.45" customHeight="1">
      <c r="A2036" s="183"/>
      <c r="B2036" s="203"/>
      <c r="C2036" s="366"/>
      <c r="D2036" s="209" t="s">
        <v>1243</v>
      </c>
      <c r="E2036" s="18"/>
      <c r="F2036" s="13"/>
      <c r="G2036" s="67"/>
    </row>
    <row r="2037" spans="1:7" ht="15" customHeight="1">
      <c r="A2037" s="183"/>
      <c r="B2037" s="203"/>
      <c r="C2037" s="365"/>
      <c r="D2037" s="210" t="s">
        <v>1166</v>
      </c>
      <c r="E2037" s="18"/>
      <c r="F2037" s="13"/>
      <c r="G2037" s="67"/>
    </row>
    <row r="2038" spans="1:7" ht="15" customHeight="1">
      <c r="A2038" s="183"/>
      <c r="B2038" s="203"/>
      <c r="C2038" s="363" t="s">
        <v>465</v>
      </c>
      <c r="D2038" s="208" t="s">
        <v>482</v>
      </c>
      <c r="E2038" s="18"/>
      <c r="F2038" s="13"/>
      <c r="G2038" s="67"/>
    </row>
    <row r="2039" spans="1:7" ht="14.45" customHeight="1">
      <c r="A2039" s="183"/>
      <c r="B2039" s="203"/>
      <c r="C2039" s="366"/>
      <c r="D2039" s="209" t="s">
        <v>484</v>
      </c>
      <c r="E2039" s="18"/>
      <c r="F2039" s="13"/>
      <c r="G2039" s="67"/>
    </row>
    <row r="2040" spans="1:7" ht="15" customHeight="1">
      <c r="A2040" s="183"/>
      <c r="B2040" s="203"/>
      <c r="C2040" s="365"/>
      <c r="D2040" s="210" t="s">
        <v>1104</v>
      </c>
      <c r="E2040" s="18"/>
      <c r="F2040" s="13"/>
      <c r="G2040" s="67"/>
    </row>
    <row r="2041" spans="1:7" ht="15" customHeight="1">
      <c r="A2041" s="183"/>
      <c r="B2041" s="203"/>
      <c r="C2041" s="363" t="s">
        <v>468</v>
      </c>
      <c r="D2041" s="208" t="s">
        <v>496</v>
      </c>
      <c r="E2041" s="18"/>
      <c r="F2041" s="13"/>
      <c r="G2041" s="67"/>
    </row>
    <row r="2042" spans="1:7" ht="14.45" customHeight="1">
      <c r="A2042" s="183"/>
      <c r="B2042" s="203"/>
      <c r="C2042" s="366"/>
      <c r="D2042" s="209" t="s">
        <v>623</v>
      </c>
      <c r="E2042" s="18"/>
      <c r="F2042" s="13"/>
      <c r="G2042" s="67"/>
    </row>
    <row r="2043" spans="1:7" ht="15" customHeight="1">
      <c r="A2043" s="183"/>
      <c r="B2043" s="203"/>
      <c r="C2043" s="364"/>
      <c r="D2043" s="211" t="s">
        <v>1220</v>
      </c>
      <c r="E2043" s="18"/>
      <c r="F2043" s="13"/>
      <c r="G2043" s="67"/>
    </row>
    <row r="2044" spans="1:7" ht="14.1" customHeight="1">
      <c r="A2044" s="183"/>
      <c r="B2044" s="13"/>
      <c r="C2044" s="58"/>
      <c r="D2044" s="58"/>
      <c r="E2044" s="13"/>
      <c r="F2044" s="13"/>
      <c r="G2044" s="67"/>
    </row>
    <row r="2045" spans="1:7" ht="16.7" customHeight="1">
      <c r="A2045" s="183"/>
      <c r="B2045" s="13"/>
      <c r="C2045" s="367" t="s">
        <v>1254</v>
      </c>
      <c r="D2045" s="368"/>
      <c r="E2045" s="13"/>
      <c r="F2045" s="13"/>
      <c r="G2045" s="67"/>
    </row>
    <row r="2046" spans="1:7" ht="13.7" customHeight="1">
      <c r="A2046" s="183"/>
      <c r="B2046" s="13"/>
      <c r="C2046" s="12"/>
      <c r="D2046" s="12"/>
      <c r="E2046" s="13"/>
      <c r="F2046" s="13"/>
      <c r="G2046" s="67"/>
    </row>
    <row r="2047" spans="1:7" ht="13.7" customHeight="1">
      <c r="A2047" s="183"/>
      <c r="B2047" s="13"/>
      <c r="C2047" s="372" t="s">
        <v>1255</v>
      </c>
      <c r="D2047" s="370"/>
      <c r="E2047" s="13"/>
      <c r="F2047" s="13"/>
      <c r="G2047" s="67"/>
    </row>
    <row r="2048" spans="1:7" ht="14.1" customHeight="1">
      <c r="A2048" s="183"/>
      <c r="B2048" s="13"/>
      <c r="C2048" s="11"/>
      <c r="D2048" s="11"/>
      <c r="E2048" s="13"/>
      <c r="F2048" s="13"/>
      <c r="G2048" s="67"/>
    </row>
    <row r="2049" spans="1:7" ht="15.6" customHeight="1">
      <c r="A2049" s="183"/>
      <c r="B2049" s="203"/>
      <c r="C2049" s="204" t="s">
        <v>441</v>
      </c>
      <c r="D2049" s="205" t="s">
        <v>1256</v>
      </c>
      <c r="E2049" s="18"/>
      <c r="F2049" s="13"/>
      <c r="G2049" s="67"/>
    </row>
    <row r="2050" spans="1:7" ht="15.6" customHeight="1">
      <c r="A2050" s="183"/>
      <c r="B2050" s="203"/>
      <c r="C2050" s="206" t="s">
        <v>443</v>
      </c>
      <c r="D2050" s="207" t="s">
        <v>1257</v>
      </c>
      <c r="E2050" s="18"/>
      <c r="F2050" s="13"/>
      <c r="G2050" s="67"/>
    </row>
    <row r="2051" spans="1:7" ht="27" customHeight="1">
      <c r="A2051" s="183"/>
      <c r="B2051" s="203"/>
      <c r="C2051" s="363" t="s">
        <v>445</v>
      </c>
      <c r="D2051" s="208" t="s">
        <v>1258</v>
      </c>
      <c r="E2051" s="18"/>
      <c r="F2051" s="13"/>
      <c r="G2051" s="67"/>
    </row>
    <row r="2052" spans="1:7" ht="14.45" customHeight="1">
      <c r="A2052" s="183"/>
      <c r="B2052" s="203"/>
      <c r="C2052" s="366"/>
      <c r="D2052" s="227" t="s">
        <v>1259</v>
      </c>
      <c r="E2052" s="18"/>
      <c r="F2052" s="13"/>
      <c r="G2052" s="67"/>
    </row>
    <row r="2053" spans="1:7" ht="14.45" customHeight="1">
      <c r="A2053" s="183"/>
      <c r="B2053" s="203"/>
      <c r="C2053" s="366"/>
      <c r="D2053" s="209" t="s">
        <v>1260</v>
      </c>
      <c r="E2053" s="18"/>
      <c r="F2053" s="13"/>
      <c r="G2053" s="67"/>
    </row>
    <row r="2054" spans="1:7" ht="15" customHeight="1">
      <c r="A2054" s="183"/>
      <c r="B2054" s="203"/>
      <c r="C2054" s="365"/>
      <c r="D2054" s="210" t="s">
        <v>1261</v>
      </c>
      <c r="E2054" s="18"/>
      <c r="F2054" s="13"/>
      <c r="G2054" s="67"/>
    </row>
    <row r="2055" spans="1:7" ht="15" customHeight="1">
      <c r="A2055" s="183"/>
      <c r="B2055" s="203"/>
      <c r="C2055" s="363" t="s">
        <v>447</v>
      </c>
      <c r="D2055" s="208" t="s">
        <v>536</v>
      </c>
      <c r="E2055" s="18"/>
      <c r="F2055" s="13"/>
      <c r="G2055" s="67"/>
    </row>
    <row r="2056" spans="1:7" ht="14.45" customHeight="1">
      <c r="A2056" s="183"/>
      <c r="B2056" s="203"/>
      <c r="C2056" s="366"/>
      <c r="D2056" s="209" t="s">
        <v>1262</v>
      </c>
      <c r="E2056" s="18"/>
      <c r="F2056" s="13"/>
      <c r="G2056" s="67"/>
    </row>
    <row r="2057" spans="1:7" ht="15" customHeight="1">
      <c r="A2057" s="183"/>
      <c r="B2057" s="203"/>
      <c r="C2057" s="365"/>
      <c r="D2057" s="210" t="s">
        <v>1263</v>
      </c>
      <c r="E2057" s="18"/>
      <c r="F2057" s="13"/>
      <c r="G2057" s="67"/>
    </row>
    <row r="2058" spans="1:7" ht="15" customHeight="1">
      <c r="A2058" s="183"/>
      <c r="B2058" s="203"/>
      <c r="C2058" s="363" t="s">
        <v>451</v>
      </c>
      <c r="D2058" s="208" t="s">
        <v>539</v>
      </c>
      <c r="E2058" s="18"/>
      <c r="F2058" s="13"/>
      <c r="G2058" s="67"/>
    </row>
    <row r="2059" spans="1:7" ht="15" customHeight="1">
      <c r="A2059" s="183"/>
      <c r="B2059" s="203"/>
      <c r="C2059" s="365"/>
      <c r="D2059" s="210" t="s">
        <v>1264</v>
      </c>
      <c r="E2059" s="18"/>
      <c r="F2059" s="13"/>
      <c r="G2059" s="67"/>
    </row>
    <row r="2060" spans="1:7" ht="15.6" customHeight="1">
      <c r="A2060" s="183"/>
      <c r="B2060" s="203"/>
      <c r="C2060" s="206" t="s">
        <v>454</v>
      </c>
      <c r="D2060" s="207" t="s">
        <v>455</v>
      </c>
      <c r="E2060" s="18"/>
      <c r="F2060" s="13"/>
      <c r="G2060" s="67"/>
    </row>
    <row r="2061" spans="1:7" ht="15" customHeight="1">
      <c r="A2061" s="183"/>
      <c r="B2061" s="203"/>
      <c r="C2061" s="363" t="s">
        <v>456</v>
      </c>
      <c r="D2061" s="208" t="s">
        <v>457</v>
      </c>
      <c r="E2061" s="18"/>
      <c r="F2061" s="13"/>
      <c r="G2061" s="67"/>
    </row>
    <row r="2062" spans="1:7" ht="14.45" customHeight="1">
      <c r="A2062" s="183"/>
      <c r="B2062" s="203"/>
      <c r="C2062" s="366"/>
      <c r="D2062" s="209" t="s">
        <v>458</v>
      </c>
      <c r="E2062" s="18"/>
      <c r="F2062" s="13"/>
      <c r="G2062" s="67"/>
    </row>
    <row r="2063" spans="1:7" ht="15" customHeight="1">
      <c r="A2063" s="183"/>
      <c r="B2063" s="203"/>
      <c r="C2063" s="365"/>
      <c r="D2063" s="210" t="s">
        <v>459</v>
      </c>
      <c r="E2063" s="18"/>
      <c r="F2063" s="13"/>
      <c r="G2063" s="67"/>
    </row>
    <row r="2064" spans="1:7" ht="15" customHeight="1">
      <c r="A2064" s="183"/>
      <c r="B2064" s="203"/>
      <c r="C2064" s="363" t="s">
        <v>460</v>
      </c>
      <c r="D2064" s="208" t="s">
        <v>1265</v>
      </c>
      <c r="E2064" s="18"/>
      <c r="F2064" s="13"/>
      <c r="G2064" s="67"/>
    </row>
    <row r="2065" spans="1:7" ht="15" customHeight="1">
      <c r="A2065" s="183"/>
      <c r="B2065" s="203"/>
      <c r="C2065" s="365"/>
      <c r="D2065" s="210" t="s">
        <v>1266</v>
      </c>
      <c r="E2065" s="18"/>
      <c r="F2065" s="13"/>
      <c r="G2065" s="67"/>
    </row>
    <row r="2066" spans="1:7" ht="15" customHeight="1">
      <c r="A2066" s="183"/>
      <c r="B2066" s="203"/>
      <c r="C2066" s="363" t="s">
        <v>465</v>
      </c>
      <c r="D2066" s="208" t="s">
        <v>466</v>
      </c>
      <c r="E2066" s="18"/>
      <c r="F2066" s="13"/>
      <c r="G2066" s="67"/>
    </row>
    <row r="2067" spans="1:7" ht="15" customHeight="1">
      <c r="A2067" s="183"/>
      <c r="B2067" s="203"/>
      <c r="C2067" s="365"/>
      <c r="D2067" s="210" t="s">
        <v>1231</v>
      </c>
      <c r="E2067" s="18"/>
      <c r="F2067" s="13"/>
      <c r="G2067" s="67"/>
    </row>
    <row r="2068" spans="1:7" ht="15" customHeight="1">
      <c r="A2068" s="183"/>
      <c r="B2068" s="203"/>
      <c r="C2068" s="363" t="s">
        <v>468</v>
      </c>
      <c r="D2068" s="208" t="s">
        <v>485</v>
      </c>
      <c r="E2068" s="18"/>
      <c r="F2068" s="13"/>
      <c r="G2068" s="67"/>
    </row>
    <row r="2069" spans="1:7" ht="14.45" customHeight="1">
      <c r="A2069" s="183"/>
      <c r="B2069" s="203"/>
      <c r="C2069" s="366"/>
      <c r="D2069" s="209" t="s">
        <v>486</v>
      </c>
      <c r="E2069" s="18"/>
      <c r="F2069" s="13"/>
      <c r="G2069" s="67"/>
    </row>
    <row r="2070" spans="1:7" ht="15" customHeight="1">
      <c r="A2070" s="183"/>
      <c r="B2070" s="203"/>
      <c r="C2070" s="364"/>
      <c r="D2070" s="211" t="s">
        <v>553</v>
      </c>
      <c r="E2070" s="18"/>
      <c r="F2070" s="13"/>
      <c r="G2070" s="67"/>
    </row>
    <row r="2071" spans="1:7" ht="14.1" customHeight="1">
      <c r="A2071" s="183"/>
      <c r="B2071" s="13"/>
      <c r="C2071" s="58"/>
      <c r="D2071" s="58"/>
      <c r="E2071" s="13"/>
      <c r="F2071" s="13"/>
      <c r="G2071" s="67"/>
    </row>
    <row r="2072" spans="1:7" ht="13.7" customHeight="1">
      <c r="A2072" s="183"/>
      <c r="B2072" s="13"/>
      <c r="C2072" s="372" t="s">
        <v>1267</v>
      </c>
      <c r="D2072" s="370"/>
      <c r="E2072" s="13"/>
      <c r="F2072" s="13"/>
      <c r="G2072" s="67"/>
    </row>
    <row r="2073" spans="1:7" ht="14.1" customHeight="1">
      <c r="A2073" s="183"/>
      <c r="B2073" s="13"/>
      <c r="C2073" s="11"/>
      <c r="D2073" s="11"/>
      <c r="E2073" s="13"/>
      <c r="F2073" s="13"/>
      <c r="G2073" s="67"/>
    </row>
    <row r="2074" spans="1:7" ht="15.6" customHeight="1">
      <c r="A2074" s="183"/>
      <c r="B2074" s="203"/>
      <c r="C2074" s="204" t="s">
        <v>441</v>
      </c>
      <c r="D2074" s="205" t="s">
        <v>1268</v>
      </c>
      <c r="E2074" s="18"/>
      <c r="F2074" s="13"/>
      <c r="G2074" s="67"/>
    </row>
    <row r="2075" spans="1:7" ht="15" customHeight="1">
      <c r="A2075" s="183"/>
      <c r="B2075" s="203"/>
      <c r="C2075" s="363" t="s">
        <v>443</v>
      </c>
      <c r="D2075" s="208" t="s">
        <v>1269</v>
      </c>
      <c r="E2075" s="18"/>
      <c r="F2075" s="13"/>
      <c r="G2075" s="67"/>
    </row>
    <row r="2076" spans="1:7" ht="15" customHeight="1">
      <c r="A2076" s="183"/>
      <c r="B2076" s="203"/>
      <c r="C2076" s="365"/>
      <c r="D2076" s="210" t="s">
        <v>1270</v>
      </c>
      <c r="E2076" s="18"/>
      <c r="F2076" s="13"/>
      <c r="G2076" s="67"/>
    </row>
    <row r="2077" spans="1:7" ht="27" customHeight="1">
      <c r="A2077" s="183"/>
      <c r="B2077" s="203"/>
      <c r="C2077" s="363" t="s">
        <v>445</v>
      </c>
      <c r="D2077" s="208" t="s">
        <v>1271</v>
      </c>
      <c r="E2077" s="18"/>
      <c r="F2077" s="13"/>
      <c r="G2077" s="67"/>
    </row>
    <row r="2078" spans="1:7" ht="26.45" customHeight="1">
      <c r="A2078" s="183"/>
      <c r="B2078" s="203"/>
      <c r="C2078" s="366"/>
      <c r="D2078" s="209" t="s">
        <v>1272</v>
      </c>
      <c r="E2078" s="18"/>
      <c r="F2078" s="13"/>
      <c r="G2078" s="67"/>
    </row>
    <row r="2079" spans="1:7" ht="15" customHeight="1">
      <c r="A2079" s="183"/>
      <c r="B2079" s="203"/>
      <c r="C2079" s="365"/>
      <c r="D2079" s="210" t="s">
        <v>1249</v>
      </c>
      <c r="E2079" s="18"/>
      <c r="F2079" s="13"/>
      <c r="G2079" s="67"/>
    </row>
    <row r="2080" spans="1:7" ht="15" customHeight="1">
      <c r="A2080" s="183"/>
      <c r="B2080" s="203"/>
      <c r="C2080" s="363" t="s">
        <v>447</v>
      </c>
      <c r="D2080" s="208" t="s">
        <v>1273</v>
      </c>
      <c r="E2080" s="18"/>
      <c r="F2080" s="13"/>
      <c r="G2080" s="67"/>
    </row>
    <row r="2081" spans="1:7" ht="14.45" customHeight="1">
      <c r="A2081" s="183"/>
      <c r="B2081" s="203"/>
      <c r="C2081" s="366"/>
      <c r="D2081" s="209" t="s">
        <v>1274</v>
      </c>
      <c r="E2081" s="18"/>
      <c r="F2081" s="13"/>
      <c r="G2081" s="67"/>
    </row>
    <row r="2082" spans="1:7" ht="14.45" customHeight="1">
      <c r="A2082" s="183"/>
      <c r="B2082" s="203"/>
      <c r="C2082" s="366"/>
      <c r="D2082" s="223"/>
      <c r="E2082" s="18"/>
      <c r="F2082" s="13"/>
      <c r="G2082" s="67"/>
    </row>
    <row r="2083" spans="1:7" ht="26.45" customHeight="1">
      <c r="A2083" s="183"/>
      <c r="B2083" s="203"/>
      <c r="C2083" s="366"/>
      <c r="D2083" s="209" t="s">
        <v>1275</v>
      </c>
      <c r="E2083" s="18"/>
      <c r="F2083" s="13"/>
      <c r="G2083" s="67"/>
    </row>
    <row r="2084" spans="1:7" ht="26.45" customHeight="1">
      <c r="A2084" s="183"/>
      <c r="B2084" s="203"/>
      <c r="C2084" s="366"/>
      <c r="D2084" s="209" t="s">
        <v>1276</v>
      </c>
      <c r="E2084" s="18"/>
      <c r="F2084" s="13"/>
      <c r="G2084" s="67"/>
    </row>
    <row r="2085" spans="1:7" ht="14.45" customHeight="1">
      <c r="A2085" s="183"/>
      <c r="B2085" s="203"/>
      <c r="C2085" s="366"/>
      <c r="D2085" s="209" t="s">
        <v>1277</v>
      </c>
      <c r="E2085" s="18"/>
      <c r="F2085" s="13"/>
      <c r="G2085" s="67"/>
    </row>
    <row r="2086" spans="1:7" ht="27" customHeight="1">
      <c r="A2086" s="183"/>
      <c r="B2086" s="203"/>
      <c r="C2086" s="365"/>
      <c r="D2086" s="210" t="s">
        <v>1278</v>
      </c>
      <c r="E2086" s="18"/>
      <c r="F2086" s="13"/>
      <c r="G2086" s="67"/>
    </row>
    <row r="2087" spans="1:7" ht="15" customHeight="1">
      <c r="A2087" s="183"/>
      <c r="B2087" s="203"/>
      <c r="C2087" s="363" t="s">
        <v>451</v>
      </c>
      <c r="D2087" s="208" t="s">
        <v>1279</v>
      </c>
      <c r="E2087" s="18"/>
      <c r="F2087" s="13"/>
      <c r="G2087" s="67"/>
    </row>
    <row r="2088" spans="1:7" ht="15" customHeight="1">
      <c r="A2088" s="183"/>
      <c r="B2088" s="203"/>
      <c r="C2088" s="365"/>
      <c r="D2088" s="210" t="s">
        <v>994</v>
      </c>
      <c r="E2088" s="18"/>
      <c r="F2088" s="13"/>
      <c r="G2088" s="67"/>
    </row>
    <row r="2089" spans="1:7" ht="15.6" customHeight="1">
      <c r="A2089" s="183"/>
      <c r="B2089" s="203"/>
      <c r="C2089" s="206" t="s">
        <v>454</v>
      </c>
      <c r="D2089" s="207" t="s">
        <v>823</v>
      </c>
      <c r="E2089" s="18"/>
      <c r="F2089" s="13"/>
      <c r="G2089" s="67"/>
    </row>
    <row r="2090" spans="1:7" ht="15" customHeight="1">
      <c r="A2090" s="183"/>
      <c r="B2090" s="203"/>
      <c r="C2090" s="363" t="s">
        <v>456</v>
      </c>
      <c r="D2090" s="208" t="s">
        <v>1280</v>
      </c>
      <c r="E2090" s="18"/>
      <c r="F2090" s="13"/>
      <c r="G2090" s="67"/>
    </row>
    <row r="2091" spans="1:7" ht="14.45" customHeight="1">
      <c r="A2091" s="183"/>
      <c r="B2091" s="203"/>
      <c r="C2091" s="366"/>
      <c r="D2091" s="209" t="s">
        <v>1281</v>
      </c>
      <c r="E2091" s="18"/>
      <c r="F2091" s="13"/>
      <c r="G2091" s="67"/>
    </row>
    <row r="2092" spans="1:7" ht="14.45" customHeight="1">
      <c r="A2092" s="183"/>
      <c r="B2092" s="203"/>
      <c r="C2092" s="366"/>
      <c r="D2092" s="209" t="s">
        <v>1008</v>
      </c>
      <c r="E2092" s="18"/>
      <c r="F2092" s="13"/>
      <c r="G2092" s="67"/>
    </row>
    <row r="2093" spans="1:7" ht="15" customHeight="1">
      <c r="A2093" s="183"/>
      <c r="B2093" s="203"/>
      <c r="C2093" s="365"/>
      <c r="D2093" s="210" t="s">
        <v>1282</v>
      </c>
      <c r="E2093" s="18"/>
      <c r="F2093" s="13"/>
      <c r="G2093" s="67"/>
    </row>
    <row r="2094" spans="1:7" ht="15" customHeight="1">
      <c r="A2094" s="183"/>
      <c r="B2094" s="203"/>
      <c r="C2094" s="363" t="s">
        <v>460</v>
      </c>
      <c r="D2094" s="208" t="s">
        <v>1219</v>
      </c>
      <c r="E2094" s="18"/>
      <c r="F2094" s="13"/>
      <c r="G2094" s="67"/>
    </row>
    <row r="2095" spans="1:7" ht="14.45" customHeight="1">
      <c r="A2095" s="183"/>
      <c r="B2095" s="203"/>
      <c r="C2095" s="366"/>
      <c r="D2095" s="209" t="s">
        <v>1243</v>
      </c>
      <c r="E2095" s="18"/>
      <c r="F2095" s="13"/>
      <c r="G2095" s="67"/>
    </row>
    <row r="2096" spans="1:7" ht="15" customHeight="1">
      <c r="A2096" s="183"/>
      <c r="B2096" s="203"/>
      <c r="C2096" s="365"/>
      <c r="D2096" s="210" t="s">
        <v>1166</v>
      </c>
      <c r="E2096" s="18"/>
      <c r="F2096" s="13"/>
      <c r="G2096" s="67"/>
    </row>
    <row r="2097" spans="1:7" ht="15" customHeight="1">
      <c r="A2097" s="183"/>
      <c r="B2097" s="203"/>
      <c r="C2097" s="363" t="s">
        <v>465</v>
      </c>
      <c r="D2097" s="208" t="s">
        <v>482</v>
      </c>
      <c r="E2097" s="18"/>
      <c r="F2097" s="13"/>
      <c r="G2097" s="67"/>
    </row>
    <row r="2098" spans="1:7" ht="14.45" customHeight="1">
      <c r="A2098" s="183"/>
      <c r="B2098" s="203"/>
      <c r="C2098" s="366"/>
      <c r="D2098" s="209" t="s">
        <v>484</v>
      </c>
      <c r="E2098" s="18"/>
      <c r="F2098" s="13"/>
      <c r="G2098" s="67"/>
    </row>
    <row r="2099" spans="1:7" ht="15" customHeight="1">
      <c r="A2099" s="183"/>
      <c r="B2099" s="203"/>
      <c r="C2099" s="365"/>
      <c r="D2099" s="210" t="s">
        <v>1104</v>
      </c>
      <c r="E2099" s="18"/>
      <c r="F2099" s="13"/>
      <c r="G2099" s="67"/>
    </row>
    <row r="2100" spans="1:7" ht="15" customHeight="1">
      <c r="A2100" s="183"/>
      <c r="B2100" s="203"/>
      <c r="C2100" s="363" t="s">
        <v>468</v>
      </c>
      <c r="D2100" s="208" t="s">
        <v>496</v>
      </c>
      <c r="E2100" s="18"/>
      <c r="F2100" s="13"/>
      <c r="G2100" s="67"/>
    </row>
    <row r="2101" spans="1:7" ht="14.45" customHeight="1">
      <c r="A2101" s="183"/>
      <c r="B2101" s="203"/>
      <c r="C2101" s="366"/>
      <c r="D2101" s="209" t="s">
        <v>623</v>
      </c>
      <c r="E2101" s="18"/>
      <c r="F2101" s="13"/>
      <c r="G2101" s="67"/>
    </row>
    <row r="2102" spans="1:7" ht="15" customHeight="1">
      <c r="A2102" s="183"/>
      <c r="B2102" s="203"/>
      <c r="C2102" s="364"/>
      <c r="D2102" s="211" t="s">
        <v>1220</v>
      </c>
      <c r="E2102" s="18"/>
      <c r="F2102" s="13"/>
      <c r="G2102" s="67"/>
    </row>
    <row r="2103" spans="1:7" ht="14.1" customHeight="1">
      <c r="A2103" s="183"/>
      <c r="B2103" s="13"/>
      <c r="C2103" s="58"/>
      <c r="D2103" s="58"/>
      <c r="E2103" s="13"/>
      <c r="F2103" s="13"/>
      <c r="G2103" s="67"/>
    </row>
    <row r="2104" spans="1:7" ht="13.7" customHeight="1">
      <c r="A2104" s="183"/>
      <c r="B2104" s="369" t="s">
        <v>1283</v>
      </c>
      <c r="C2104" s="370"/>
      <c r="D2104" s="370"/>
      <c r="E2104" s="371"/>
      <c r="F2104" s="371"/>
      <c r="G2104" s="67"/>
    </row>
    <row r="2105" spans="1:7" ht="14.1" customHeight="1">
      <c r="A2105" s="183"/>
      <c r="B2105" s="13"/>
      <c r="C2105" s="11"/>
      <c r="D2105" s="11"/>
      <c r="E2105" s="13"/>
      <c r="F2105" s="13"/>
      <c r="G2105" s="67"/>
    </row>
    <row r="2106" spans="1:7" ht="15.6" customHeight="1">
      <c r="A2106" s="183"/>
      <c r="B2106" s="203"/>
      <c r="C2106" s="204" t="s">
        <v>441</v>
      </c>
      <c r="D2106" s="205" t="s">
        <v>1284</v>
      </c>
      <c r="E2106" s="18"/>
      <c r="F2106" s="13"/>
      <c r="G2106" s="67"/>
    </row>
    <row r="2107" spans="1:7" ht="15" customHeight="1">
      <c r="A2107" s="183"/>
      <c r="B2107" s="203"/>
      <c r="C2107" s="363" t="s">
        <v>443</v>
      </c>
      <c r="D2107" s="208" t="s">
        <v>1269</v>
      </c>
      <c r="E2107" s="18"/>
      <c r="F2107" s="13"/>
      <c r="G2107" s="67"/>
    </row>
    <row r="2108" spans="1:7" ht="15" customHeight="1">
      <c r="A2108" s="183"/>
      <c r="B2108" s="203"/>
      <c r="C2108" s="365"/>
      <c r="D2108" s="210" t="s">
        <v>1270</v>
      </c>
      <c r="E2108" s="18"/>
      <c r="F2108" s="13"/>
      <c r="G2108" s="67"/>
    </row>
    <row r="2109" spans="1:7" ht="27.6" customHeight="1">
      <c r="A2109" s="183"/>
      <c r="B2109" s="203"/>
      <c r="C2109" s="206" t="s">
        <v>445</v>
      </c>
      <c r="D2109" s="207" t="s">
        <v>1285</v>
      </c>
      <c r="E2109" s="18"/>
      <c r="F2109" s="13"/>
      <c r="G2109" s="67"/>
    </row>
    <row r="2110" spans="1:7" ht="15" customHeight="1">
      <c r="A2110" s="183"/>
      <c r="B2110" s="203"/>
      <c r="C2110" s="363" t="s">
        <v>447</v>
      </c>
      <c r="D2110" s="208" t="s">
        <v>1286</v>
      </c>
      <c r="E2110" s="18"/>
      <c r="F2110" s="13"/>
      <c r="G2110" s="67"/>
    </row>
    <row r="2111" spans="1:7" ht="26.45" customHeight="1">
      <c r="A2111" s="183"/>
      <c r="B2111" s="203"/>
      <c r="C2111" s="366"/>
      <c r="D2111" s="209" t="s">
        <v>1287</v>
      </c>
      <c r="E2111" s="18"/>
      <c r="F2111" s="13"/>
      <c r="G2111" s="67"/>
    </row>
    <row r="2112" spans="1:7" ht="15" customHeight="1">
      <c r="A2112" s="183"/>
      <c r="B2112" s="203"/>
      <c r="C2112" s="365"/>
      <c r="D2112" s="210" t="s">
        <v>1288</v>
      </c>
      <c r="E2112" s="18"/>
      <c r="F2112" s="13"/>
      <c r="G2112" s="67"/>
    </row>
    <row r="2113" spans="1:7" ht="15" customHeight="1">
      <c r="A2113" s="183"/>
      <c r="B2113" s="203"/>
      <c r="C2113" s="363" t="s">
        <v>451</v>
      </c>
      <c r="D2113" s="208" t="s">
        <v>1289</v>
      </c>
      <c r="E2113" s="18"/>
      <c r="F2113" s="13"/>
      <c r="G2113" s="67"/>
    </row>
    <row r="2114" spans="1:7" ht="15" customHeight="1">
      <c r="A2114" s="183"/>
      <c r="B2114" s="203"/>
      <c r="C2114" s="365"/>
      <c r="D2114" s="210" t="s">
        <v>994</v>
      </c>
      <c r="E2114" s="18"/>
      <c r="F2114" s="13"/>
      <c r="G2114" s="67"/>
    </row>
    <row r="2115" spans="1:7" ht="15.6" customHeight="1">
      <c r="A2115" s="183"/>
      <c r="B2115" s="203"/>
      <c r="C2115" s="206" t="s">
        <v>454</v>
      </c>
      <c r="D2115" s="207" t="s">
        <v>455</v>
      </c>
      <c r="E2115" s="18"/>
      <c r="F2115" s="13"/>
      <c r="G2115" s="67"/>
    </row>
    <row r="2116" spans="1:7" ht="15" customHeight="1">
      <c r="A2116" s="183"/>
      <c r="B2116" s="203"/>
      <c r="C2116" s="363" t="s">
        <v>456</v>
      </c>
      <c r="D2116" s="208" t="s">
        <v>458</v>
      </c>
      <c r="E2116" s="18"/>
      <c r="F2116" s="13"/>
      <c r="G2116" s="67"/>
    </row>
    <row r="2117" spans="1:7" ht="14.45" customHeight="1">
      <c r="A2117" s="183"/>
      <c r="B2117" s="203"/>
      <c r="C2117" s="366"/>
      <c r="D2117" s="209" t="s">
        <v>1290</v>
      </c>
      <c r="E2117" s="18"/>
      <c r="F2117" s="13"/>
      <c r="G2117" s="67"/>
    </row>
    <row r="2118" spans="1:7" ht="15" customHeight="1">
      <c r="A2118" s="183"/>
      <c r="B2118" s="203"/>
      <c r="C2118" s="365"/>
      <c r="D2118" s="210" t="s">
        <v>457</v>
      </c>
      <c r="E2118" s="18"/>
      <c r="F2118" s="13"/>
      <c r="G2118" s="67"/>
    </row>
    <row r="2119" spans="1:7" ht="15" customHeight="1">
      <c r="A2119" s="183"/>
      <c r="B2119" s="203"/>
      <c r="C2119" s="363" t="s">
        <v>460</v>
      </c>
      <c r="D2119" s="208" t="s">
        <v>1219</v>
      </c>
      <c r="E2119" s="18"/>
      <c r="F2119" s="13"/>
      <c r="G2119" s="67"/>
    </row>
    <row r="2120" spans="1:7" ht="15" customHeight="1">
      <c r="A2120" s="183"/>
      <c r="B2120" s="203"/>
      <c r="C2120" s="365"/>
      <c r="D2120" s="210" t="s">
        <v>1166</v>
      </c>
      <c r="E2120" s="18"/>
      <c r="F2120" s="13"/>
      <c r="G2120" s="67"/>
    </row>
    <row r="2121" spans="1:7" ht="15" customHeight="1">
      <c r="A2121" s="183"/>
      <c r="B2121" s="203"/>
      <c r="C2121" s="363" t="s">
        <v>465</v>
      </c>
      <c r="D2121" s="208" t="s">
        <v>482</v>
      </c>
      <c r="E2121" s="18"/>
      <c r="F2121" s="13"/>
      <c r="G2121" s="67"/>
    </row>
    <row r="2122" spans="1:7" ht="14.45" customHeight="1">
      <c r="A2122" s="183"/>
      <c r="B2122" s="203"/>
      <c r="C2122" s="366"/>
      <c r="D2122" s="209" t="s">
        <v>484</v>
      </c>
      <c r="E2122" s="18"/>
      <c r="F2122" s="13"/>
      <c r="G2122" s="67"/>
    </row>
    <row r="2123" spans="1:7" ht="15" customHeight="1">
      <c r="A2123" s="183"/>
      <c r="B2123" s="203"/>
      <c r="C2123" s="365"/>
      <c r="D2123" s="210" t="s">
        <v>1104</v>
      </c>
      <c r="E2123" s="18"/>
      <c r="F2123" s="13"/>
      <c r="G2123" s="67"/>
    </row>
    <row r="2124" spans="1:7" ht="15" customHeight="1">
      <c r="A2124" s="183"/>
      <c r="B2124" s="203"/>
      <c r="C2124" s="363" t="s">
        <v>468</v>
      </c>
      <c r="D2124" s="208" t="s">
        <v>496</v>
      </c>
      <c r="E2124" s="18"/>
      <c r="F2124" s="13"/>
      <c r="G2124" s="67"/>
    </row>
    <row r="2125" spans="1:7" ht="14.45" customHeight="1">
      <c r="A2125" s="183"/>
      <c r="B2125" s="203"/>
      <c r="C2125" s="366"/>
      <c r="D2125" s="209" t="s">
        <v>623</v>
      </c>
      <c r="E2125" s="18"/>
      <c r="F2125" s="13"/>
      <c r="G2125" s="67"/>
    </row>
    <row r="2126" spans="1:7" ht="15" customHeight="1">
      <c r="A2126" s="183"/>
      <c r="B2126" s="203"/>
      <c r="C2126" s="364"/>
      <c r="D2126" s="211" t="s">
        <v>1220</v>
      </c>
      <c r="E2126" s="18"/>
      <c r="F2126" s="13"/>
      <c r="G2126" s="67"/>
    </row>
    <row r="2127" spans="1:7" ht="14.1" customHeight="1">
      <c r="A2127" s="183"/>
      <c r="B2127" s="13"/>
      <c r="C2127" s="58"/>
      <c r="D2127" s="58"/>
      <c r="E2127" s="13"/>
      <c r="F2127" s="13"/>
      <c r="G2127" s="67"/>
    </row>
    <row r="2128" spans="1:7" ht="16.7" customHeight="1">
      <c r="A2128" s="183"/>
      <c r="B2128" s="13"/>
      <c r="C2128" s="367" t="s">
        <v>1291</v>
      </c>
      <c r="D2128" s="368"/>
      <c r="E2128" s="13"/>
      <c r="F2128" s="13"/>
      <c r="G2128" s="67"/>
    </row>
    <row r="2129" spans="1:7" ht="13.7" customHeight="1">
      <c r="A2129" s="183"/>
      <c r="B2129" s="13"/>
      <c r="C2129" s="12"/>
      <c r="D2129" s="12"/>
      <c r="E2129" s="13"/>
      <c r="F2129" s="13"/>
      <c r="G2129" s="67"/>
    </row>
    <row r="2130" spans="1:7" ht="13.7" customHeight="1">
      <c r="A2130" s="183"/>
      <c r="B2130" s="369" t="s">
        <v>1292</v>
      </c>
      <c r="C2130" s="370"/>
      <c r="D2130" s="370"/>
      <c r="E2130" s="371"/>
      <c r="F2130" s="13"/>
      <c r="G2130" s="67"/>
    </row>
    <row r="2131" spans="1:7" ht="14.1" customHeight="1">
      <c r="A2131" s="183"/>
      <c r="B2131" s="13"/>
      <c r="C2131" s="11"/>
      <c r="D2131" s="11"/>
      <c r="E2131" s="13"/>
      <c r="F2131" s="13"/>
      <c r="G2131" s="67"/>
    </row>
    <row r="2132" spans="1:7" ht="15.6" customHeight="1">
      <c r="A2132" s="183"/>
      <c r="B2132" s="203"/>
      <c r="C2132" s="204" t="s">
        <v>441</v>
      </c>
      <c r="D2132" s="205" t="s">
        <v>1293</v>
      </c>
      <c r="E2132" s="18"/>
      <c r="F2132" s="13"/>
      <c r="G2132" s="67"/>
    </row>
    <row r="2133" spans="1:7" ht="15.6" customHeight="1">
      <c r="A2133" s="183"/>
      <c r="B2133" s="203"/>
      <c r="C2133" s="206" t="s">
        <v>443</v>
      </c>
      <c r="D2133" s="207" t="s">
        <v>1294</v>
      </c>
      <c r="E2133" s="18"/>
      <c r="F2133" s="13"/>
      <c r="G2133" s="67"/>
    </row>
    <row r="2134" spans="1:7" ht="27.6" customHeight="1">
      <c r="A2134" s="183"/>
      <c r="B2134" s="203"/>
      <c r="C2134" s="206" t="s">
        <v>445</v>
      </c>
      <c r="D2134" s="207" t="s">
        <v>1295</v>
      </c>
      <c r="E2134" s="18"/>
      <c r="F2134" s="13"/>
      <c r="G2134" s="67"/>
    </row>
    <row r="2135" spans="1:7" ht="15" customHeight="1">
      <c r="A2135" s="183"/>
      <c r="B2135" s="203"/>
      <c r="C2135" s="363" t="s">
        <v>447</v>
      </c>
      <c r="D2135" s="208" t="s">
        <v>536</v>
      </c>
      <c r="E2135" s="18"/>
      <c r="F2135" s="13"/>
      <c r="G2135" s="67"/>
    </row>
    <row r="2136" spans="1:7" ht="14.45" customHeight="1">
      <c r="A2136" s="183"/>
      <c r="B2136" s="203"/>
      <c r="C2136" s="366"/>
      <c r="D2136" s="209" t="s">
        <v>1296</v>
      </c>
      <c r="E2136" s="18"/>
      <c r="F2136" s="13"/>
      <c r="G2136" s="67"/>
    </row>
    <row r="2137" spans="1:7" ht="15" customHeight="1">
      <c r="A2137" s="183"/>
      <c r="B2137" s="203"/>
      <c r="C2137" s="365"/>
      <c r="D2137" s="210" t="s">
        <v>1297</v>
      </c>
      <c r="E2137" s="18"/>
      <c r="F2137" s="13"/>
      <c r="G2137" s="67"/>
    </row>
    <row r="2138" spans="1:7" ht="15" customHeight="1">
      <c r="A2138" s="183"/>
      <c r="B2138" s="203"/>
      <c r="C2138" s="363" t="s">
        <v>451</v>
      </c>
      <c r="D2138" s="208" t="s">
        <v>539</v>
      </c>
      <c r="E2138" s="18"/>
      <c r="F2138" s="13"/>
      <c r="G2138" s="67"/>
    </row>
    <row r="2139" spans="1:7" ht="15" customHeight="1">
      <c r="A2139" s="183"/>
      <c r="B2139" s="203"/>
      <c r="C2139" s="365"/>
      <c r="D2139" s="210" t="s">
        <v>1298</v>
      </c>
      <c r="E2139" s="18"/>
      <c r="F2139" s="13"/>
      <c r="G2139" s="67"/>
    </row>
    <row r="2140" spans="1:7" ht="15.6" customHeight="1">
      <c r="A2140" s="183"/>
      <c r="B2140" s="203"/>
      <c r="C2140" s="206" t="s">
        <v>454</v>
      </c>
      <c r="D2140" s="207" t="s">
        <v>455</v>
      </c>
      <c r="E2140" s="18"/>
      <c r="F2140" s="13"/>
      <c r="G2140" s="67"/>
    </row>
    <row r="2141" spans="1:7" ht="15" customHeight="1">
      <c r="A2141" s="183"/>
      <c r="B2141" s="203"/>
      <c r="C2141" s="363" t="s">
        <v>456</v>
      </c>
      <c r="D2141" s="208" t="s">
        <v>457</v>
      </c>
      <c r="E2141" s="18"/>
      <c r="F2141" s="13"/>
      <c r="G2141" s="67"/>
    </row>
    <row r="2142" spans="1:7" ht="14.45" customHeight="1">
      <c r="A2142" s="183"/>
      <c r="B2142" s="203"/>
      <c r="C2142" s="366"/>
      <c r="D2142" s="209" t="s">
        <v>458</v>
      </c>
      <c r="E2142" s="18"/>
      <c r="F2142" s="13"/>
      <c r="G2142" s="67"/>
    </row>
    <row r="2143" spans="1:7" ht="15" customHeight="1">
      <c r="A2143" s="183"/>
      <c r="B2143" s="203"/>
      <c r="C2143" s="365"/>
      <c r="D2143" s="210" t="s">
        <v>459</v>
      </c>
      <c r="E2143" s="18"/>
      <c r="F2143" s="13"/>
      <c r="G2143" s="67"/>
    </row>
    <row r="2144" spans="1:7" ht="15" customHeight="1">
      <c r="A2144" s="183"/>
      <c r="B2144" s="203"/>
      <c r="C2144" s="363" t="s">
        <v>460</v>
      </c>
      <c r="D2144" s="208" t="s">
        <v>811</v>
      </c>
      <c r="E2144" s="18"/>
      <c r="F2144" s="13"/>
      <c r="G2144" s="67"/>
    </row>
    <row r="2145" spans="1:7" ht="15" customHeight="1">
      <c r="A2145" s="183"/>
      <c r="B2145" s="203"/>
      <c r="C2145" s="365"/>
      <c r="D2145" s="210" t="s">
        <v>1299</v>
      </c>
      <c r="E2145" s="18"/>
      <c r="F2145" s="13"/>
      <c r="G2145" s="67"/>
    </row>
    <row r="2146" spans="1:7" ht="15" customHeight="1">
      <c r="A2146" s="183"/>
      <c r="B2146" s="203"/>
      <c r="C2146" s="363" t="s">
        <v>465</v>
      </c>
      <c r="D2146" s="208" t="s">
        <v>466</v>
      </c>
      <c r="E2146" s="18"/>
      <c r="F2146" s="13"/>
      <c r="G2146" s="67"/>
    </row>
    <row r="2147" spans="1:7" ht="15" customHeight="1">
      <c r="A2147" s="183"/>
      <c r="B2147" s="203"/>
      <c r="C2147" s="365"/>
      <c r="D2147" s="210" t="s">
        <v>1231</v>
      </c>
      <c r="E2147" s="18"/>
      <c r="F2147" s="13"/>
      <c r="G2147" s="67"/>
    </row>
    <row r="2148" spans="1:7" ht="15" customHeight="1">
      <c r="A2148" s="183"/>
      <c r="B2148" s="203"/>
      <c r="C2148" s="363" t="s">
        <v>468</v>
      </c>
      <c r="D2148" s="208" t="s">
        <v>485</v>
      </c>
      <c r="E2148" s="18"/>
      <c r="F2148" s="13"/>
      <c r="G2148" s="67"/>
    </row>
    <row r="2149" spans="1:7" ht="14.45" customHeight="1">
      <c r="A2149" s="183"/>
      <c r="B2149" s="203"/>
      <c r="C2149" s="366"/>
      <c r="D2149" s="209" t="s">
        <v>486</v>
      </c>
      <c r="E2149" s="18"/>
      <c r="F2149" s="13"/>
      <c r="G2149" s="67"/>
    </row>
    <row r="2150" spans="1:7" ht="15" customHeight="1">
      <c r="A2150" s="183"/>
      <c r="B2150" s="203"/>
      <c r="C2150" s="364"/>
      <c r="D2150" s="211" t="s">
        <v>553</v>
      </c>
      <c r="E2150" s="18"/>
      <c r="F2150" s="13"/>
      <c r="G2150" s="67"/>
    </row>
    <row r="2151" spans="1:7" ht="14.1" customHeight="1">
      <c r="A2151" s="183"/>
      <c r="B2151" s="13"/>
      <c r="C2151" s="58"/>
      <c r="D2151" s="58"/>
      <c r="E2151" s="13"/>
      <c r="F2151" s="13"/>
      <c r="G2151" s="67"/>
    </row>
    <row r="2152" spans="1:7" ht="13.7" customHeight="1">
      <c r="A2152" s="183"/>
      <c r="B2152" s="13"/>
      <c r="C2152" s="372" t="s">
        <v>1300</v>
      </c>
      <c r="D2152" s="370"/>
      <c r="E2152" s="13"/>
      <c r="F2152" s="13"/>
      <c r="G2152" s="67"/>
    </row>
    <row r="2153" spans="1:7" ht="14.1" customHeight="1">
      <c r="A2153" s="183"/>
      <c r="B2153" s="13"/>
      <c r="C2153" s="11"/>
      <c r="D2153" s="11"/>
      <c r="E2153" s="13"/>
      <c r="F2153" s="13"/>
      <c r="G2153" s="67"/>
    </row>
    <row r="2154" spans="1:7" ht="15.6" customHeight="1">
      <c r="A2154" s="183"/>
      <c r="B2154" s="203"/>
      <c r="C2154" s="204" t="s">
        <v>441</v>
      </c>
      <c r="D2154" s="205" t="s">
        <v>1301</v>
      </c>
      <c r="E2154" s="18"/>
      <c r="F2154" s="13"/>
      <c r="G2154" s="67"/>
    </row>
    <row r="2155" spans="1:7" ht="27.6" customHeight="1">
      <c r="A2155" s="183"/>
      <c r="B2155" s="203"/>
      <c r="C2155" s="206" t="s">
        <v>443</v>
      </c>
      <c r="D2155" s="207" t="s">
        <v>1302</v>
      </c>
      <c r="E2155" s="18"/>
      <c r="F2155" s="13"/>
      <c r="G2155" s="67"/>
    </row>
    <row r="2156" spans="1:7" ht="27.6" customHeight="1">
      <c r="A2156" s="183"/>
      <c r="B2156" s="203"/>
      <c r="C2156" s="206" t="s">
        <v>445</v>
      </c>
      <c r="D2156" s="207" t="s">
        <v>1303</v>
      </c>
      <c r="E2156" s="18"/>
      <c r="F2156" s="13"/>
      <c r="G2156" s="67"/>
    </row>
    <row r="2157" spans="1:7" ht="15" customHeight="1">
      <c r="A2157" s="183"/>
      <c r="B2157" s="203"/>
      <c r="C2157" s="363" t="s">
        <v>447</v>
      </c>
      <c r="D2157" s="208" t="s">
        <v>1304</v>
      </c>
      <c r="E2157" s="18"/>
      <c r="F2157" s="13"/>
      <c r="G2157" s="67"/>
    </row>
    <row r="2158" spans="1:7" ht="14.45" customHeight="1">
      <c r="A2158" s="183"/>
      <c r="B2158" s="203"/>
      <c r="C2158" s="366"/>
      <c r="D2158" s="209" t="s">
        <v>1305</v>
      </c>
      <c r="E2158" s="18"/>
      <c r="F2158" s="13"/>
      <c r="G2158" s="67"/>
    </row>
    <row r="2159" spans="1:7" ht="15" customHeight="1">
      <c r="A2159" s="183"/>
      <c r="B2159" s="203"/>
      <c r="C2159" s="365"/>
      <c r="D2159" s="210" t="s">
        <v>1288</v>
      </c>
      <c r="E2159" s="18"/>
      <c r="F2159" s="13"/>
      <c r="G2159" s="67"/>
    </row>
    <row r="2160" spans="1:7" ht="15" customHeight="1">
      <c r="A2160" s="183"/>
      <c r="B2160" s="203"/>
      <c r="C2160" s="363" t="s">
        <v>451</v>
      </c>
      <c r="D2160" s="208" t="s">
        <v>1306</v>
      </c>
      <c r="E2160" s="18"/>
      <c r="F2160" s="13"/>
      <c r="G2160" s="67"/>
    </row>
    <row r="2161" spans="1:7" ht="15" customHeight="1">
      <c r="A2161" s="183"/>
      <c r="B2161" s="203"/>
      <c r="C2161" s="365"/>
      <c r="D2161" s="210" t="s">
        <v>1132</v>
      </c>
      <c r="E2161" s="18"/>
      <c r="F2161" s="13"/>
      <c r="G2161" s="67"/>
    </row>
    <row r="2162" spans="1:7" ht="15.6" customHeight="1">
      <c r="A2162" s="183"/>
      <c r="B2162" s="203"/>
      <c r="C2162" s="206" t="s">
        <v>454</v>
      </c>
      <c r="D2162" s="207" t="s">
        <v>823</v>
      </c>
      <c r="E2162" s="18"/>
      <c r="F2162" s="13"/>
      <c r="G2162" s="67"/>
    </row>
    <row r="2163" spans="1:7" ht="15" customHeight="1">
      <c r="A2163" s="183"/>
      <c r="B2163" s="203"/>
      <c r="C2163" s="363" t="s">
        <v>456</v>
      </c>
      <c r="D2163" s="208" t="s">
        <v>824</v>
      </c>
      <c r="E2163" s="18"/>
      <c r="F2163" s="13"/>
      <c r="G2163" s="67"/>
    </row>
    <row r="2164" spans="1:7" ht="14.45" customHeight="1">
      <c r="A2164" s="183"/>
      <c r="B2164" s="203"/>
      <c r="C2164" s="366"/>
      <c r="D2164" s="209" t="s">
        <v>825</v>
      </c>
      <c r="E2164" s="18"/>
      <c r="F2164" s="13"/>
      <c r="G2164" s="67"/>
    </row>
    <row r="2165" spans="1:7" ht="15" customHeight="1">
      <c r="A2165" s="183"/>
      <c r="B2165" s="203"/>
      <c r="C2165" s="365"/>
      <c r="D2165" s="210" t="s">
        <v>778</v>
      </c>
      <c r="E2165" s="18"/>
      <c r="F2165" s="13"/>
      <c r="G2165" s="67"/>
    </row>
    <row r="2166" spans="1:7" ht="15" customHeight="1">
      <c r="A2166" s="183"/>
      <c r="B2166" s="203"/>
      <c r="C2166" s="363" t="s">
        <v>460</v>
      </c>
      <c r="D2166" s="208" t="s">
        <v>1219</v>
      </c>
      <c r="E2166" s="18"/>
      <c r="F2166" s="13"/>
      <c r="G2166" s="67"/>
    </row>
    <row r="2167" spans="1:7" ht="15" customHeight="1">
      <c r="A2167" s="183"/>
      <c r="B2167" s="203"/>
      <c r="C2167" s="365"/>
      <c r="D2167" s="210" t="s">
        <v>1166</v>
      </c>
      <c r="E2167" s="18"/>
      <c r="F2167" s="13"/>
      <c r="G2167" s="67"/>
    </row>
    <row r="2168" spans="1:7" ht="15" customHeight="1">
      <c r="A2168" s="183"/>
      <c r="B2168" s="203"/>
      <c r="C2168" s="363" t="s">
        <v>465</v>
      </c>
      <c r="D2168" s="208" t="s">
        <v>482</v>
      </c>
      <c r="E2168" s="18"/>
      <c r="F2168" s="13"/>
      <c r="G2168" s="67"/>
    </row>
    <row r="2169" spans="1:7" ht="14.45" customHeight="1">
      <c r="A2169" s="183"/>
      <c r="B2169" s="203"/>
      <c r="C2169" s="366"/>
      <c r="D2169" s="209" t="s">
        <v>484</v>
      </c>
      <c r="E2169" s="18"/>
      <c r="F2169" s="13"/>
      <c r="G2169" s="67"/>
    </row>
    <row r="2170" spans="1:7" ht="15" customHeight="1">
      <c r="A2170" s="183"/>
      <c r="B2170" s="203"/>
      <c r="C2170" s="365"/>
      <c r="D2170" s="210" t="s">
        <v>1104</v>
      </c>
      <c r="E2170" s="18"/>
      <c r="F2170" s="13"/>
      <c r="G2170" s="67"/>
    </row>
    <row r="2171" spans="1:7" ht="15" customHeight="1">
      <c r="A2171" s="183"/>
      <c r="B2171" s="203"/>
      <c r="C2171" s="363" t="s">
        <v>468</v>
      </c>
      <c r="D2171" s="208" t="s">
        <v>496</v>
      </c>
      <c r="E2171" s="18"/>
      <c r="F2171" s="13"/>
      <c r="G2171" s="67"/>
    </row>
    <row r="2172" spans="1:7" ht="14.45" customHeight="1">
      <c r="A2172" s="183"/>
      <c r="B2172" s="203"/>
      <c r="C2172" s="366"/>
      <c r="D2172" s="209" t="s">
        <v>623</v>
      </c>
      <c r="E2172" s="18"/>
      <c r="F2172" s="13"/>
      <c r="G2172" s="67"/>
    </row>
    <row r="2173" spans="1:7" ht="15" customHeight="1">
      <c r="A2173" s="183"/>
      <c r="B2173" s="203"/>
      <c r="C2173" s="364"/>
      <c r="D2173" s="211" t="s">
        <v>1220</v>
      </c>
      <c r="E2173" s="18"/>
      <c r="F2173" s="13"/>
      <c r="G2173" s="67"/>
    </row>
    <row r="2174" spans="1:7" ht="14.1" customHeight="1">
      <c r="A2174" s="183"/>
      <c r="B2174" s="13"/>
      <c r="C2174" s="58"/>
      <c r="D2174" s="58"/>
      <c r="E2174" s="13"/>
      <c r="F2174" s="13"/>
      <c r="G2174" s="67"/>
    </row>
    <row r="2175" spans="1:7" ht="16.7" customHeight="1">
      <c r="A2175" s="183"/>
      <c r="B2175" s="13"/>
      <c r="C2175" s="367" t="s">
        <v>1307</v>
      </c>
      <c r="D2175" s="368"/>
      <c r="E2175" s="13"/>
      <c r="F2175" s="13"/>
      <c r="G2175" s="67"/>
    </row>
    <row r="2176" spans="1:7" ht="13.7" customHeight="1">
      <c r="A2176" s="183"/>
      <c r="B2176" s="13"/>
      <c r="C2176" s="12"/>
      <c r="D2176" s="12"/>
      <c r="E2176" s="13"/>
      <c r="F2176" s="13"/>
      <c r="G2176" s="67"/>
    </row>
    <row r="2177" spans="1:7" ht="13.7" customHeight="1">
      <c r="A2177" s="183"/>
      <c r="B2177" s="369" t="s">
        <v>1308</v>
      </c>
      <c r="C2177" s="370"/>
      <c r="D2177" s="370"/>
      <c r="E2177" s="371"/>
      <c r="F2177" s="371"/>
      <c r="G2177" s="67"/>
    </row>
    <row r="2178" spans="1:7" ht="14.1" customHeight="1">
      <c r="A2178" s="183"/>
      <c r="B2178" s="13"/>
      <c r="C2178" s="11"/>
      <c r="D2178" s="11"/>
      <c r="E2178" s="13"/>
      <c r="F2178" s="13"/>
      <c r="G2178" s="67"/>
    </row>
    <row r="2179" spans="1:7" ht="15.6" customHeight="1">
      <c r="A2179" s="183"/>
      <c r="B2179" s="203"/>
      <c r="C2179" s="204" t="s">
        <v>441</v>
      </c>
      <c r="D2179" s="205" t="s">
        <v>1309</v>
      </c>
      <c r="E2179" s="18"/>
      <c r="F2179" s="13"/>
      <c r="G2179" s="67"/>
    </row>
    <row r="2180" spans="1:7" ht="27.6" customHeight="1">
      <c r="A2180" s="183"/>
      <c r="B2180" s="203"/>
      <c r="C2180" s="206" t="s">
        <v>443</v>
      </c>
      <c r="D2180" s="207" t="s">
        <v>1310</v>
      </c>
      <c r="E2180" s="18"/>
      <c r="F2180" s="13"/>
      <c r="G2180" s="67"/>
    </row>
    <row r="2181" spans="1:7" ht="27.6" customHeight="1">
      <c r="A2181" s="183"/>
      <c r="B2181" s="203"/>
      <c r="C2181" s="206" t="s">
        <v>445</v>
      </c>
      <c r="D2181" s="207" t="s">
        <v>1059</v>
      </c>
      <c r="E2181" s="18"/>
      <c r="F2181" s="13"/>
      <c r="G2181" s="67"/>
    </row>
    <row r="2182" spans="1:7" ht="15" customHeight="1">
      <c r="A2182" s="183"/>
      <c r="B2182" s="203"/>
      <c r="C2182" s="363" t="s">
        <v>447</v>
      </c>
      <c r="D2182" s="208" t="s">
        <v>536</v>
      </c>
      <c r="E2182" s="18"/>
      <c r="F2182" s="13"/>
      <c r="G2182" s="67"/>
    </row>
    <row r="2183" spans="1:7" ht="26.45" customHeight="1">
      <c r="A2183" s="183"/>
      <c r="B2183" s="203"/>
      <c r="C2183" s="366"/>
      <c r="D2183" s="209" t="s">
        <v>1311</v>
      </c>
      <c r="E2183" s="18"/>
      <c r="F2183" s="13"/>
      <c r="G2183" s="67"/>
    </row>
    <row r="2184" spans="1:7" ht="15" customHeight="1">
      <c r="A2184" s="183"/>
      <c r="B2184" s="203"/>
      <c r="C2184" s="365"/>
      <c r="D2184" s="210" t="s">
        <v>1061</v>
      </c>
      <c r="E2184" s="18"/>
      <c r="F2184" s="13"/>
      <c r="G2184" s="67"/>
    </row>
    <row r="2185" spans="1:7" ht="15" customHeight="1">
      <c r="A2185" s="183"/>
      <c r="B2185" s="203"/>
      <c r="C2185" s="363" t="s">
        <v>451</v>
      </c>
      <c r="D2185" s="208" t="s">
        <v>539</v>
      </c>
      <c r="E2185" s="18"/>
      <c r="F2185" s="13"/>
      <c r="G2185" s="67"/>
    </row>
    <row r="2186" spans="1:7" ht="15" customHeight="1">
      <c r="A2186" s="183"/>
      <c r="B2186" s="203"/>
      <c r="C2186" s="365"/>
      <c r="D2186" s="210" t="s">
        <v>1062</v>
      </c>
      <c r="E2186" s="18"/>
      <c r="F2186" s="13"/>
      <c r="G2186" s="67"/>
    </row>
    <row r="2187" spans="1:7" ht="15.6" customHeight="1">
      <c r="A2187" s="183"/>
      <c r="B2187" s="203"/>
      <c r="C2187" s="206" t="s">
        <v>454</v>
      </c>
      <c r="D2187" s="207" t="s">
        <v>455</v>
      </c>
      <c r="E2187" s="18"/>
      <c r="F2187" s="13"/>
      <c r="G2187" s="67"/>
    </row>
    <row r="2188" spans="1:7" ht="15" customHeight="1">
      <c r="A2188" s="183"/>
      <c r="B2188" s="203"/>
      <c r="C2188" s="363" t="s">
        <v>456</v>
      </c>
      <c r="D2188" s="208" t="s">
        <v>457</v>
      </c>
      <c r="E2188" s="18"/>
      <c r="F2188" s="13"/>
      <c r="G2188" s="67"/>
    </row>
    <row r="2189" spans="1:7" ht="14.45" customHeight="1">
      <c r="A2189" s="183"/>
      <c r="B2189" s="203"/>
      <c r="C2189" s="366"/>
      <c r="D2189" s="209" t="s">
        <v>458</v>
      </c>
      <c r="E2189" s="18"/>
      <c r="F2189" s="13"/>
      <c r="G2189" s="67"/>
    </row>
    <row r="2190" spans="1:7" ht="15" customHeight="1">
      <c r="A2190" s="183"/>
      <c r="B2190" s="203"/>
      <c r="C2190" s="365"/>
      <c r="D2190" s="210" t="s">
        <v>459</v>
      </c>
      <c r="E2190" s="18"/>
      <c r="F2190" s="13"/>
      <c r="G2190" s="67"/>
    </row>
    <row r="2191" spans="1:7" ht="15" customHeight="1">
      <c r="A2191" s="183"/>
      <c r="B2191" s="203"/>
      <c r="C2191" s="363" t="s">
        <v>460</v>
      </c>
      <c r="D2191" s="208" t="s">
        <v>1199</v>
      </c>
      <c r="E2191" s="18"/>
      <c r="F2191" s="13"/>
      <c r="G2191" s="67"/>
    </row>
    <row r="2192" spans="1:7" ht="14.45" customHeight="1">
      <c r="A2192" s="183"/>
      <c r="B2192" s="203"/>
      <c r="C2192" s="366"/>
      <c r="D2192" s="209" t="s">
        <v>1312</v>
      </c>
      <c r="E2192" s="18"/>
      <c r="F2192" s="13"/>
      <c r="G2192" s="67"/>
    </row>
    <row r="2193" spans="1:7" ht="14.45" customHeight="1">
      <c r="A2193" s="183"/>
      <c r="B2193" s="203"/>
      <c r="C2193" s="366"/>
      <c r="D2193" s="209" t="s">
        <v>463</v>
      </c>
      <c r="E2193" s="18"/>
      <c r="F2193" s="13"/>
      <c r="G2193" s="67"/>
    </row>
    <row r="2194" spans="1:7" ht="15" customHeight="1">
      <c r="A2194" s="183"/>
      <c r="B2194" s="203"/>
      <c r="C2194" s="365"/>
      <c r="D2194" s="210" t="s">
        <v>464</v>
      </c>
      <c r="E2194" s="18"/>
      <c r="F2194" s="13"/>
      <c r="G2194" s="67"/>
    </row>
    <row r="2195" spans="1:7" ht="15" customHeight="1">
      <c r="A2195" s="183"/>
      <c r="B2195" s="203"/>
      <c r="C2195" s="363" t="s">
        <v>465</v>
      </c>
      <c r="D2195" s="208" t="s">
        <v>466</v>
      </c>
      <c r="E2195" s="18"/>
      <c r="F2195" s="13"/>
      <c r="G2195" s="67"/>
    </row>
    <row r="2196" spans="1:7" ht="15" customHeight="1">
      <c r="A2196" s="183"/>
      <c r="B2196" s="203"/>
      <c r="C2196" s="365"/>
      <c r="D2196" s="210" t="s">
        <v>1231</v>
      </c>
      <c r="E2196" s="18"/>
      <c r="F2196" s="13"/>
      <c r="G2196" s="67"/>
    </row>
    <row r="2197" spans="1:7" ht="15" customHeight="1">
      <c r="A2197" s="183"/>
      <c r="B2197" s="203"/>
      <c r="C2197" s="363" t="s">
        <v>468</v>
      </c>
      <c r="D2197" s="208" t="s">
        <v>485</v>
      </c>
      <c r="E2197" s="18"/>
      <c r="F2197" s="13"/>
      <c r="G2197" s="67"/>
    </row>
    <row r="2198" spans="1:7" ht="15" customHeight="1">
      <c r="A2198" s="183"/>
      <c r="B2198" s="203"/>
      <c r="C2198" s="364"/>
      <c r="D2198" s="211" t="s">
        <v>553</v>
      </c>
      <c r="E2198" s="18"/>
      <c r="F2198" s="13"/>
      <c r="G2198" s="67"/>
    </row>
    <row r="2199" spans="1:7" ht="14.1" customHeight="1">
      <c r="A2199" s="183"/>
      <c r="B2199" s="13"/>
      <c r="C2199" s="58"/>
      <c r="D2199" s="58"/>
      <c r="E2199" s="13"/>
      <c r="F2199" s="13"/>
      <c r="G2199" s="67"/>
    </row>
    <row r="2200" spans="1:7" ht="18.600000000000001" customHeight="1">
      <c r="A2200" s="183"/>
      <c r="B2200" s="13"/>
      <c r="C2200" s="373" t="s">
        <v>1313</v>
      </c>
      <c r="D2200" s="374"/>
      <c r="E2200" s="13"/>
      <c r="F2200" s="13"/>
      <c r="G2200" s="67"/>
    </row>
    <row r="2201" spans="1:7" ht="13.7" customHeight="1">
      <c r="A2201" s="183"/>
      <c r="B2201" s="13"/>
      <c r="C2201" s="12"/>
      <c r="D2201" s="12"/>
      <c r="E2201" s="13"/>
      <c r="F2201" s="13"/>
      <c r="G2201" s="67"/>
    </row>
    <row r="2202" spans="1:7" ht="16.7" customHeight="1">
      <c r="A2202" s="183"/>
      <c r="B2202" s="13"/>
      <c r="C2202" s="367" t="s">
        <v>1314</v>
      </c>
      <c r="D2202" s="368"/>
      <c r="E2202" s="13"/>
      <c r="F2202" s="13"/>
      <c r="G2202" s="67"/>
    </row>
    <row r="2203" spans="1:7" ht="13.7" customHeight="1">
      <c r="A2203" s="183"/>
      <c r="B2203" s="13"/>
      <c r="C2203" s="12"/>
      <c r="D2203" s="12"/>
      <c r="E2203" s="13"/>
      <c r="F2203" s="13"/>
      <c r="G2203" s="67"/>
    </row>
    <row r="2204" spans="1:7" ht="13.7" customHeight="1">
      <c r="A2204" s="183"/>
      <c r="B2204" s="13"/>
      <c r="C2204" s="372" t="s">
        <v>1315</v>
      </c>
      <c r="D2204" s="370"/>
      <c r="E2204" s="13"/>
      <c r="F2204" s="13"/>
      <c r="G2204" s="67"/>
    </row>
    <row r="2205" spans="1:7" ht="14.1" customHeight="1">
      <c r="A2205" s="183"/>
      <c r="B2205" s="13"/>
      <c r="C2205" s="11"/>
      <c r="D2205" s="11"/>
      <c r="E2205" s="13"/>
      <c r="F2205" s="13"/>
      <c r="G2205" s="67"/>
    </row>
    <row r="2206" spans="1:7" ht="15.6" customHeight="1">
      <c r="A2206" s="183"/>
      <c r="B2206" s="203"/>
      <c r="C2206" s="204" t="s">
        <v>441</v>
      </c>
      <c r="D2206" s="205" t="s">
        <v>1316</v>
      </c>
      <c r="E2206" s="18"/>
      <c r="F2206" s="13"/>
      <c r="G2206" s="67"/>
    </row>
    <row r="2207" spans="1:7" ht="15.6" customHeight="1">
      <c r="A2207" s="183"/>
      <c r="B2207" s="203"/>
      <c r="C2207" s="206" t="s">
        <v>443</v>
      </c>
      <c r="D2207" s="207" t="s">
        <v>1317</v>
      </c>
      <c r="E2207" s="18"/>
      <c r="F2207" s="13"/>
      <c r="G2207" s="67"/>
    </row>
    <row r="2208" spans="1:7" ht="39.6" customHeight="1">
      <c r="A2208" s="183"/>
      <c r="B2208" s="203"/>
      <c r="C2208" s="206" t="s">
        <v>445</v>
      </c>
      <c r="D2208" s="207" t="s">
        <v>1318</v>
      </c>
      <c r="E2208" s="18"/>
      <c r="F2208" s="13"/>
      <c r="G2208" s="67"/>
    </row>
    <row r="2209" spans="1:7" ht="15" customHeight="1">
      <c r="A2209" s="183"/>
      <c r="B2209" s="203"/>
      <c r="C2209" s="363" t="s">
        <v>447</v>
      </c>
      <c r="D2209" s="208" t="s">
        <v>536</v>
      </c>
      <c r="E2209" s="18"/>
      <c r="F2209" s="13"/>
      <c r="G2209" s="67"/>
    </row>
    <row r="2210" spans="1:7" ht="26.45" customHeight="1">
      <c r="A2210" s="183"/>
      <c r="B2210" s="203"/>
      <c r="C2210" s="366"/>
      <c r="D2210" s="209" t="s">
        <v>1319</v>
      </c>
      <c r="E2210" s="18"/>
      <c r="F2210" s="13"/>
      <c r="G2210" s="67"/>
    </row>
    <row r="2211" spans="1:7" ht="15" customHeight="1">
      <c r="A2211" s="183"/>
      <c r="B2211" s="203"/>
      <c r="C2211" s="365"/>
      <c r="D2211" s="210" t="s">
        <v>1320</v>
      </c>
      <c r="E2211" s="18"/>
      <c r="F2211" s="13"/>
      <c r="G2211" s="67"/>
    </row>
    <row r="2212" spans="1:7" ht="15" customHeight="1">
      <c r="A2212" s="183"/>
      <c r="B2212" s="203"/>
      <c r="C2212" s="363" t="s">
        <v>451</v>
      </c>
      <c r="D2212" s="208" t="s">
        <v>539</v>
      </c>
      <c r="E2212" s="18"/>
      <c r="F2212" s="13"/>
      <c r="G2212" s="67"/>
    </row>
    <row r="2213" spans="1:7" ht="15" customHeight="1">
      <c r="A2213" s="183"/>
      <c r="B2213" s="203"/>
      <c r="C2213" s="365"/>
      <c r="D2213" s="210" t="s">
        <v>1298</v>
      </c>
      <c r="E2213" s="18"/>
      <c r="F2213" s="13"/>
      <c r="G2213" s="67"/>
    </row>
    <row r="2214" spans="1:7" ht="15.6" customHeight="1">
      <c r="A2214" s="183"/>
      <c r="B2214" s="203"/>
      <c r="C2214" s="206" t="s">
        <v>454</v>
      </c>
      <c r="D2214" s="207" t="s">
        <v>455</v>
      </c>
      <c r="E2214" s="18"/>
      <c r="F2214" s="13"/>
      <c r="G2214" s="67"/>
    </row>
    <row r="2215" spans="1:7" ht="15" customHeight="1">
      <c r="A2215" s="183"/>
      <c r="B2215" s="203"/>
      <c r="C2215" s="363" t="s">
        <v>456</v>
      </c>
      <c r="D2215" s="208" t="s">
        <v>457</v>
      </c>
      <c r="E2215" s="18"/>
      <c r="F2215" s="13"/>
      <c r="G2215" s="67"/>
    </row>
    <row r="2216" spans="1:7" ht="14.45" customHeight="1">
      <c r="A2216" s="183"/>
      <c r="B2216" s="203"/>
      <c r="C2216" s="366"/>
      <c r="D2216" s="209" t="s">
        <v>458</v>
      </c>
      <c r="E2216" s="18"/>
      <c r="F2216" s="13"/>
      <c r="G2216" s="67"/>
    </row>
    <row r="2217" spans="1:7" ht="15" customHeight="1">
      <c r="A2217" s="183"/>
      <c r="B2217" s="203"/>
      <c r="C2217" s="365"/>
      <c r="D2217" s="210" t="s">
        <v>459</v>
      </c>
      <c r="E2217" s="18"/>
      <c r="F2217" s="13"/>
      <c r="G2217" s="67"/>
    </row>
    <row r="2218" spans="1:7" ht="15" customHeight="1">
      <c r="A2218" s="183"/>
      <c r="B2218" s="203"/>
      <c r="C2218" s="363" t="s">
        <v>460</v>
      </c>
      <c r="D2218" s="208" t="s">
        <v>478</v>
      </c>
      <c r="E2218" s="18"/>
      <c r="F2218" s="13"/>
      <c r="G2218" s="67"/>
    </row>
    <row r="2219" spans="1:7" ht="14.45" customHeight="1">
      <c r="A2219" s="183"/>
      <c r="B2219" s="203"/>
      <c r="C2219" s="366"/>
      <c r="D2219" s="209" t="s">
        <v>462</v>
      </c>
      <c r="E2219" s="18"/>
      <c r="F2219" s="13"/>
      <c r="G2219" s="67"/>
    </row>
    <row r="2220" spans="1:7" ht="15" customHeight="1">
      <c r="A2220" s="183"/>
      <c r="B2220" s="203"/>
      <c r="C2220" s="365"/>
      <c r="D2220" s="210" t="s">
        <v>464</v>
      </c>
      <c r="E2220" s="18"/>
      <c r="F2220" s="13"/>
      <c r="G2220" s="67"/>
    </row>
    <row r="2221" spans="1:7" ht="15" customHeight="1">
      <c r="A2221" s="183"/>
      <c r="B2221" s="203"/>
      <c r="C2221" s="363" t="s">
        <v>465</v>
      </c>
      <c r="D2221" s="208" t="s">
        <v>466</v>
      </c>
      <c r="E2221" s="18"/>
      <c r="F2221" s="13"/>
      <c r="G2221" s="67"/>
    </row>
    <row r="2222" spans="1:7" ht="15" customHeight="1">
      <c r="A2222" s="183"/>
      <c r="B2222" s="203"/>
      <c r="C2222" s="365"/>
      <c r="D2222" s="210" t="s">
        <v>1231</v>
      </c>
      <c r="E2222" s="18"/>
      <c r="F2222" s="13"/>
      <c r="G2222" s="67"/>
    </row>
    <row r="2223" spans="1:7" ht="15" customHeight="1">
      <c r="A2223" s="183"/>
      <c r="B2223" s="203"/>
      <c r="C2223" s="363" t="s">
        <v>468</v>
      </c>
      <c r="D2223" s="208" t="s">
        <v>485</v>
      </c>
      <c r="E2223" s="18"/>
      <c r="F2223" s="13"/>
      <c r="G2223" s="67"/>
    </row>
    <row r="2224" spans="1:7" ht="14.45" customHeight="1">
      <c r="A2224" s="183"/>
      <c r="B2224" s="203"/>
      <c r="C2224" s="366"/>
      <c r="D2224" s="209" t="s">
        <v>486</v>
      </c>
      <c r="E2224" s="18"/>
      <c r="F2224" s="13"/>
      <c r="G2224" s="67"/>
    </row>
    <row r="2225" spans="1:7" ht="15" customHeight="1">
      <c r="A2225" s="183"/>
      <c r="B2225" s="203"/>
      <c r="C2225" s="364"/>
      <c r="D2225" s="211" t="s">
        <v>553</v>
      </c>
      <c r="E2225" s="18"/>
      <c r="F2225" s="13"/>
      <c r="G2225" s="67"/>
    </row>
    <row r="2226" spans="1:7" ht="14.1" customHeight="1">
      <c r="A2226" s="183"/>
      <c r="B2226" s="13"/>
      <c r="C2226" s="58"/>
      <c r="D2226" s="58"/>
      <c r="E2226" s="13"/>
      <c r="F2226" s="13"/>
      <c r="G2226" s="67"/>
    </row>
    <row r="2227" spans="1:7" ht="13.7" customHeight="1">
      <c r="A2227" s="183"/>
      <c r="B2227" s="13"/>
      <c r="C2227" s="372" t="s">
        <v>1321</v>
      </c>
      <c r="D2227" s="370"/>
      <c r="E2227" s="13"/>
      <c r="F2227" s="13"/>
      <c r="G2227" s="67"/>
    </row>
    <row r="2228" spans="1:7" ht="14.1" customHeight="1">
      <c r="A2228" s="183"/>
      <c r="B2228" s="13"/>
      <c r="C2228" s="11"/>
      <c r="D2228" s="11"/>
      <c r="E2228" s="13"/>
      <c r="F2228" s="13"/>
      <c r="G2228" s="67"/>
    </row>
    <row r="2229" spans="1:7" ht="15.6" customHeight="1">
      <c r="A2229" s="183"/>
      <c r="B2229" s="203"/>
      <c r="C2229" s="204" t="s">
        <v>441</v>
      </c>
      <c r="D2229" s="205" t="s">
        <v>1322</v>
      </c>
      <c r="E2229" s="18"/>
      <c r="F2229" s="13"/>
      <c r="G2229" s="67"/>
    </row>
    <row r="2230" spans="1:7" ht="15.6" customHeight="1">
      <c r="A2230" s="183"/>
      <c r="B2230" s="203"/>
      <c r="C2230" s="206" t="s">
        <v>443</v>
      </c>
      <c r="D2230" s="207" t="s">
        <v>1323</v>
      </c>
      <c r="E2230" s="18"/>
      <c r="F2230" s="13"/>
      <c r="G2230" s="67"/>
    </row>
    <row r="2231" spans="1:7" ht="51.6" customHeight="1">
      <c r="A2231" s="183"/>
      <c r="B2231" s="203"/>
      <c r="C2231" s="206" t="s">
        <v>445</v>
      </c>
      <c r="D2231" s="207" t="s">
        <v>1324</v>
      </c>
      <c r="E2231" s="18"/>
      <c r="F2231" s="13"/>
      <c r="G2231" s="67"/>
    </row>
    <row r="2232" spans="1:7" ht="15" customHeight="1">
      <c r="A2232" s="183"/>
      <c r="B2232" s="203"/>
      <c r="C2232" s="363" t="s">
        <v>447</v>
      </c>
      <c r="D2232" s="208" t="s">
        <v>536</v>
      </c>
      <c r="E2232" s="18"/>
      <c r="F2232" s="13"/>
      <c r="G2232" s="67"/>
    </row>
    <row r="2233" spans="1:7" ht="26.45" customHeight="1">
      <c r="A2233" s="183"/>
      <c r="B2233" s="203"/>
      <c r="C2233" s="366"/>
      <c r="D2233" s="209" t="s">
        <v>1325</v>
      </c>
      <c r="E2233" s="18"/>
      <c r="F2233" s="13"/>
      <c r="G2233" s="67"/>
    </row>
    <row r="2234" spans="1:7" ht="27" customHeight="1">
      <c r="A2234" s="183"/>
      <c r="B2234" s="203"/>
      <c r="C2234" s="365"/>
      <c r="D2234" s="210" t="s">
        <v>1326</v>
      </c>
      <c r="E2234" s="18"/>
      <c r="F2234" s="13"/>
      <c r="G2234" s="67"/>
    </row>
    <row r="2235" spans="1:7" ht="15" customHeight="1">
      <c r="A2235" s="183"/>
      <c r="B2235" s="203"/>
      <c r="C2235" s="363" t="s">
        <v>451</v>
      </c>
      <c r="D2235" s="208" t="s">
        <v>539</v>
      </c>
      <c r="E2235" s="18"/>
      <c r="F2235" s="13"/>
      <c r="G2235" s="67"/>
    </row>
    <row r="2236" spans="1:7" ht="15" customHeight="1">
      <c r="A2236" s="183"/>
      <c r="B2236" s="203"/>
      <c r="C2236" s="365"/>
      <c r="D2236" s="210" t="s">
        <v>864</v>
      </c>
      <c r="E2236" s="18"/>
      <c r="F2236" s="13"/>
      <c r="G2236" s="67"/>
    </row>
    <row r="2237" spans="1:7" ht="15.6" customHeight="1">
      <c r="A2237" s="183"/>
      <c r="B2237" s="203"/>
      <c r="C2237" s="206" t="s">
        <v>454</v>
      </c>
      <c r="D2237" s="207" t="s">
        <v>455</v>
      </c>
      <c r="E2237" s="18"/>
      <c r="F2237" s="13"/>
      <c r="G2237" s="67"/>
    </row>
    <row r="2238" spans="1:7" ht="15" customHeight="1">
      <c r="A2238" s="183"/>
      <c r="B2238" s="203"/>
      <c r="C2238" s="363" t="s">
        <v>456</v>
      </c>
      <c r="D2238" s="208" t="s">
        <v>457</v>
      </c>
      <c r="E2238" s="18"/>
      <c r="F2238" s="13"/>
      <c r="G2238" s="67"/>
    </row>
    <row r="2239" spans="1:7" ht="14.45" customHeight="1">
      <c r="A2239" s="183"/>
      <c r="B2239" s="203"/>
      <c r="C2239" s="366"/>
      <c r="D2239" s="209" t="s">
        <v>458</v>
      </c>
      <c r="E2239" s="18"/>
      <c r="F2239" s="13"/>
      <c r="G2239" s="67"/>
    </row>
    <row r="2240" spans="1:7" ht="15" customHeight="1">
      <c r="A2240" s="183"/>
      <c r="B2240" s="203"/>
      <c r="C2240" s="365"/>
      <c r="D2240" s="210" t="s">
        <v>459</v>
      </c>
      <c r="E2240" s="18"/>
      <c r="F2240" s="13"/>
      <c r="G2240" s="67"/>
    </row>
    <row r="2241" spans="1:7" ht="15" customHeight="1">
      <c r="A2241" s="183"/>
      <c r="B2241" s="203"/>
      <c r="C2241" s="363" t="s">
        <v>460</v>
      </c>
      <c r="D2241" s="208" t="s">
        <v>478</v>
      </c>
      <c r="E2241" s="18"/>
      <c r="F2241" s="13"/>
      <c r="G2241" s="67"/>
    </row>
    <row r="2242" spans="1:7" ht="14.45" customHeight="1">
      <c r="A2242" s="183"/>
      <c r="B2242" s="203"/>
      <c r="C2242" s="366"/>
      <c r="D2242" s="209" t="s">
        <v>462</v>
      </c>
      <c r="E2242" s="18"/>
      <c r="F2242" s="13"/>
      <c r="G2242" s="67"/>
    </row>
    <row r="2243" spans="1:7" ht="15" customHeight="1">
      <c r="A2243" s="183"/>
      <c r="B2243" s="203"/>
      <c r="C2243" s="365"/>
      <c r="D2243" s="210" t="s">
        <v>464</v>
      </c>
      <c r="E2243" s="18"/>
      <c r="F2243" s="13"/>
      <c r="G2243" s="67"/>
    </row>
    <row r="2244" spans="1:7" ht="15" customHeight="1">
      <c r="A2244" s="183"/>
      <c r="B2244" s="203"/>
      <c r="C2244" s="363" t="s">
        <v>465</v>
      </c>
      <c r="D2244" s="208" t="s">
        <v>466</v>
      </c>
      <c r="E2244" s="18"/>
      <c r="F2244" s="13"/>
      <c r="G2244" s="67"/>
    </row>
    <row r="2245" spans="1:7" ht="15" customHeight="1">
      <c r="A2245" s="183"/>
      <c r="B2245" s="203"/>
      <c r="C2245" s="365"/>
      <c r="D2245" s="210" t="s">
        <v>1231</v>
      </c>
      <c r="E2245" s="18"/>
      <c r="F2245" s="13"/>
      <c r="G2245" s="67"/>
    </row>
    <row r="2246" spans="1:7" ht="15" customHeight="1">
      <c r="A2246" s="183"/>
      <c r="B2246" s="203"/>
      <c r="C2246" s="363" t="s">
        <v>468</v>
      </c>
      <c r="D2246" s="208" t="s">
        <v>485</v>
      </c>
      <c r="E2246" s="18"/>
      <c r="F2246" s="13"/>
      <c r="G2246" s="67"/>
    </row>
    <row r="2247" spans="1:7" ht="14.45" customHeight="1">
      <c r="A2247" s="183"/>
      <c r="B2247" s="203"/>
      <c r="C2247" s="366"/>
      <c r="D2247" s="209" t="s">
        <v>486</v>
      </c>
      <c r="E2247" s="18"/>
      <c r="F2247" s="13"/>
      <c r="G2247" s="67"/>
    </row>
    <row r="2248" spans="1:7" ht="15" customHeight="1">
      <c r="A2248" s="183"/>
      <c r="B2248" s="203"/>
      <c r="C2248" s="364"/>
      <c r="D2248" s="211" t="s">
        <v>553</v>
      </c>
      <c r="E2248" s="18"/>
      <c r="F2248" s="13"/>
      <c r="G2248" s="67"/>
    </row>
    <row r="2249" spans="1:7" ht="14.1" customHeight="1">
      <c r="A2249" s="183"/>
      <c r="B2249" s="13"/>
      <c r="C2249" s="58"/>
      <c r="D2249" s="58"/>
      <c r="E2249" s="13"/>
      <c r="F2249" s="13"/>
      <c r="G2249" s="67"/>
    </row>
    <row r="2250" spans="1:7" ht="13.7" customHeight="1">
      <c r="A2250" s="183"/>
      <c r="B2250" s="13"/>
      <c r="C2250" s="372" t="s">
        <v>1327</v>
      </c>
      <c r="D2250" s="370"/>
      <c r="E2250" s="13"/>
      <c r="F2250" s="13"/>
      <c r="G2250" s="67"/>
    </row>
    <row r="2251" spans="1:7" ht="14.1" customHeight="1">
      <c r="A2251" s="183"/>
      <c r="B2251" s="13"/>
      <c r="C2251" s="11"/>
      <c r="D2251" s="11"/>
      <c r="E2251" s="13"/>
      <c r="F2251" s="13"/>
      <c r="G2251" s="67"/>
    </row>
    <row r="2252" spans="1:7" ht="15.6" customHeight="1">
      <c r="A2252" s="183"/>
      <c r="B2252" s="203"/>
      <c r="C2252" s="204" t="s">
        <v>441</v>
      </c>
      <c r="D2252" s="205" t="s">
        <v>1328</v>
      </c>
      <c r="E2252" s="18"/>
      <c r="F2252" s="13"/>
      <c r="G2252" s="67"/>
    </row>
    <row r="2253" spans="1:7" ht="15.6" customHeight="1">
      <c r="A2253" s="183"/>
      <c r="B2253" s="203"/>
      <c r="C2253" s="206" t="s">
        <v>443</v>
      </c>
      <c r="D2253" s="207" t="s">
        <v>1329</v>
      </c>
      <c r="E2253" s="18"/>
      <c r="F2253" s="13"/>
      <c r="G2253" s="67"/>
    </row>
    <row r="2254" spans="1:7" ht="51.6" customHeight="1">
      <c r="A2254" s="183"/>
      <c r="B2254" s="203"/>
      <c r="C2254" s="206" t="s">
        <v>445</v>
      </c>
      <c r="D2254" s="207" t="s">
        <v>1330</v>
      </c>
      <c r="E2254" s="18"/>
      <c r="F2254" s="13"/>
      <c r="G2254" s="67"/>
    </row>
    <row r="2255" spans="1:7" ht="15" customHeight="1">
      <c r="A2255" s="183"/>
      <c r="B2255" s="203"/>
      <c r="C2255" s="363" t="s">
        <v>447</v>
      </c>
      <c r="D2255" s="208" t="s">
        <v>536</v>
      </c>
      <c r="E2255" s="18"/>
      <c r="F2255" s="13"/>
      <c r="G2255" s="67"/>
    </row>
    <row r="2256" spans="1:7" ht="38.450000000000003" customHeight="1">
      <c r="A2256" s="183"/>
      <c r="B2256" s="203"/>
      <c r="C2256" s="366"/>
      <c r="D2256" s="209" t="s">
        <v>1331</v>
      </c>
      <c r="E2256" s="18"/>
      <c r="F2256" s="13"/>
      <c r="G2256" s="67"/>
    </row>
    <row r="2257" spans="1:7" ht="27" customHeight="1">
      <c r="A2257" s="183"/>
      <c r="B2257" s="203"/>
      <c r="C2257" s="365"/>
      <c r="D2257" s="210" t="s">
        <v>1332</v>
      </c>
      <c r="E2257" s="18"/>
      <c r="F2257" s="13"/>
      <c r="G2257" s="67"/>
    </row>
    <row r="2258" spans="1:7" ht="15" customHeight="1">
      <c r="A2258" s="183"/>
      <c r="B2258" s="203"/>
      <c r="C2258" s="363" t="s">
        <v>451</v>
      </c>
      <c r="D2258" s="208" t="s">
        <v>539</v>
      </c>
      <c r="E2258" s="18"/>
      <c r="F2258" s="13"/>
      <c r="G2258" s="67"/>
    </row>
    <row r="2259" spans="1:7" ht="15" customHeight="1">
      <c r="A2259" s="183"/>
      <c r="B2259" s="203"/>
      <c r="C2259" s="365"/>
      <c r="D2259" s="210" t="s">
        <v>864</v>
      </c>
      <c r="E2259" s="18"/>
      <c r="F2259" s="13"/>
      <c r="G2259" s="67"/>
    </row>
    <row r="2260" spans="1:7" ht="15.6" customHeight="1">
      <c r="A2260" s="183"/>
      <c r="B2260" s="203"/>
      <c r="C2260" s="206" t="s">
        <v>454</v>
      </c>
      <c r="D2260" s="207" t="s">
        <v>455</v>
      </c>
      <c r="E2260" s="18"/>
      <c r="F2260" s="13"/>
      <c r="G2260" s="67"/>
    </row>
    <row r="2261" spans="1:7" ht="15" customHeight="1">
      <c r="A2261" s="183"/>
      <c r="B2261" s="203"/>
      <c r="C2261" s="363" t="s">
        <v>456</v>
      </c>
      <c r="D2261" s="208" t="s">
        <v>457</v>
      </c>
      <c r="E2261" s="18"/>
      <c r="F2261" s="13"/>
      <c r="G2261" s="67"/>
    </row>
    <row r="2262" spans="1:7" ht="14.45" customHeight="1">
      <c r="A2262" s="183"/>
      <c r="B2262" s="203"/>
      <c r="C2262" s="366"/>
      <c r="D2262" s="209" t="s">
        <v>458</v>
      </c>
      <c r="E2262" s="18"/>
      <c r="F2262" s="13"/>
      <c r="G2262" s="67"/>
    </row>
    <row r="2263" spans="1:7" ht="15" customHeight="1">
      <c r="A2263" s="183"/>
      <c r="B2263" s="203"/>
      <c r="C2263" s="365"/>
      <c r="D2263" s="210" t="s">
        <v>459</v>
      </c>
      <c r="E2263" s="18"/>
      <c r="F2263" s="13"/>
      <c r="G2263" s="67"/>
    </row>
    <row r="2264" spans="1:7" ht="15" customHeight="1">
      <c r="A2264" s="183"/>
      <c r="B2264" s="203"/>
      <c r="C2264" s="363" t="s">
        <v>460</v>
      </c>
      <c r="D2264" s="208" t="s">
        <v>478</v>
      </c>
      <c r="E2264" s="18"/>
      <c r="F2264" s="13"/>
      <c r="G2264" s="67"/>
    </row>
    <row r="2265" spans="1:7" ht="14.45" customHeight="1">
      <c r="A2265" s="183"/>
      <c r="B2265" s="203"/>
      <c r="C2265" s="366"/>
      <c r="D2265" s="209" t="s">
        <v>462</v>
      </c>
      <c r="E2265" s="18"/>
      <c r="F2265" s="13"/>
      <c r="G2265" s="67"/>
    </row>
    <row r="2266" spans="1:7" ht="15" customHeight="1">
      <c r="A2266" s="183"/>
      <c r="B2266" s="203"/>
      <c r="C2266" s="365"/>
      <c r="D2266" s="210" t="s">
        <v>464</v>
      </c>
      <c r="E2266" s="18"/>
      <c r="F2266" s="13"/>
      <c r="G2266" s="67"/>
    </row>
    <row r="2267" spans="1:7" ht="15" customHeight="1">
      <c r="A2267" s="183"/>
      <c r="B2267" s="203"/>
      <c r="C2267" s="363" t="s">
        <v>465</v>
      </c>
      <c r="D2267" s="208" t="s">
        <v>466</v>
      </c>
      <c r="E2267" s="18"/>
      <c r="F2267" s="13"/>
      <c r="G2267" s="67"/>
    </row>
    <row r="2268" spans="1:7" ht="15" customHeight="1">
      <c r="A2268" s="183"/>
      <c r="B2268" s="203"/>
      <c r="C2268" s="365"/>
      <c r="D2268" s="210" t="s">
        <v>1231</v>
      </c>
      <c r="E2268" s="18"/>
      <c r="F2268" s="13"/>
      <c r="G2268" s="67"/>
    </row>
    <row r="2269" spans="1:7" ht="15" customHeight="1">
      <c r="A2269" s="183"/>
      <c r="B2269" s="203"/>
      <c r="C2269" s="363" t="s">
        <v>468</v>
      </c>
      <c r="D2269" s="208" t="s">
        <v>485</v>
      </c>
      <c r="E2269" s="18"/>
      <c r="F2269" s="13"/>
      <c r="G2269" s="67"/>
    </row>
    <row r="2270" spans="1:7" ht="14.45" customHeight="1">
      <c r="A2270" s="183"/>
      <c r="B2270" s="203"/>
      <c r="C2270" s="366"/>
      <c r="D2270" s="209" t="s">
        <v>486</v>
      </c>
      <c r="E2270" s="18"/>
      <c r="F2270" s="13"/>
      <c r="G2270" s="67"/>
    </row>
    <row r="2271" spans="1:7" ht="15" customHeight="1">
      <c r="A2271" s="183"/>
      <c r="B2271" s="203"/>
      <c r="C2271" s="364"/>
      <c r="D2271" s="211" t="s">
        <v>553</v>
      </c>
      <c r="E2271" s="18"/>
      <c r="F2271" s="13"/>
      <c r="G2271" s="67"/>
    </row>
    <row r="2272" spans="1:7" ht="14.1" customHeight="1">
      <c r="A2272" s="183"/>
      <c r="B2272" s="13"/>
      <c r="C2272" s="58"/>
      <c r="D2272" s="58"/>
      <c r="E2272" s="13"/>
      <c r="F2272" s="13"/>
      <c r="G2272" s="67"/>
    </row>
    <row r="2273" spans="1:7" ht="13.7" customHeight="1">
      <c r="A2273" s="183"/>
      <c r="B2273" s="13"/>
      <c r="C2273" s="372" t="s">
        <v>1333</v>
      </c>
      <c r="D2273" s="370"/>
      <c r="E2273" s="13"/>
      <c r="F2273" s="13"/>
      <c r="G2273" s="67"/>
    </row>
    <row r="2274" spans="1:7" ht="14.1" customHeight="1">
      <c r="A2274" s="183"/>
      <c r="B2274" s="13"/>
      <c r="C2274" s="11"/>
      <c r="D2274" s="11"/>
      <c r="E2274" s="13"/>
      <c r="F2274" s="13"/>
      <c r="G2274" s="67"/>
    </row>
    <row r="2275" spans="1:7" ht="15.6" customHeight="1">
      <c r="A2275" s="183"/>
      <c r="B2275" s="203"/>
      <c r="C2275" s="204" t="s">
        <v>441</v>
      </c>
      <c r="D2275" s="205" t="s">
        <v>1334</v>
      </c>
      <c r="E2275" s="18"/>
      <c r="F2275" s="13"/>
      <c r="G2275" s="67"/>
    </row>
    <row r="2276" spans="1:7" ht="15.6" customHeight="1">
      <c r="A2276" s="183"/>
      <c r="B2276" s="203"/>
      <c r="C2276" s="206" t="s">
        <v>443</v>
      </c>
      <c r="D2276" s="207" t="s">
        <v>1335</v>
      </c>
      <c r="E2276" s="18"/>
      <c r="F2276" s="13"/>
      <c r="G2276" s="67"/>
    </row>
    <row r="2277" spans="1:7" ht="27.6" customHeight="1">
      <c r="A2277" s="183"/>
      <c r="B2277" s="203"/>
      <c r="C2277" s="206" t="s">
        <v>445</v>
      </c>
      <c r="D2277" s="207" t="s">
        <v>1336</v>
      </c>
      <c r="E2277" s="18"/>
      <c r="F2277" s="13"/>
      <c r="G2277" s="67"/>
    </row>
    <row r="2278" spans="1:7" ht="27.6" customHeight="1">
      <c r="A2278" s="183"/>
      <c r="B2278" s="203"/>
      <c r="C2278" s="206" t="s">
        <v>447</v>
      </c>
      <c r="D2278" s="207" t="s">
        <v>1337</v>
      </c>
      <c r="E2278" s="18"/>
      <c r="F2278" s="13"/>
      <c r="G2278" s="67"/>
    </row>
    <row r="2279" spans="1:7" ht="15" customHeight="1">
      <c r="A2279" s="183"/>
      <c r="B2279" s="203"/>
      <c r="C2279" s="363" t="s">
        <v>451</v>
      </c>
      <c r="D2279" s="208" t="s">
        <v>912</v>
      </c>
      <c r="E2279" s="18"/>
      <c r="F2279" s="13"/>
      <c r="G2279" s="67"/>
    </row>
    <row r="2280" spans="1:7" ht="15" customHeight="1">
      <c r="A2280" s="183"/>
      <c r="B2280" s="203"/>
      <c r="C2280" s="365"/>
      <c r="D2280" s="210" t="s">
        <v>913</v>
      </c>
      <c r="E2280" s="18"/>
      <c r="F2280" s="13"/>
      <c r="G2280" s="67"/>
    </row>
    <row r="2281" spans="1:7" ht="15.6" customHeight="1">
      <c r="A2281" s="183"/>
      <c r="B2281" s="203"/>
      <c r="C2281" s="206" t="s">
        <v>454</v>
      </c>
      <c r="D2281" s="207" t="s">
        <v>823</v>
      </c>
      <c r="E2281" s="18"/>
      <c r="F2281" s="13"/>
      <c r="G2281" s="67"/>
    </row>
    <row r="2282" spans="1:7" ht="15.6" customHeight="1">
      <c r="A2282" s="183"/>
      <c r="B2282" s="203"/>
      <c r="C2282" s="206" t="s">
        <v>456</v>
      </c>
      <c r="D2282" s="207" t="s">
        <v>1338</v>
      </c>
      <c r="E2282" s="18"/>
      <c r="F2282" s="13"/>
      <c r="G2282" s="67"/>
    </row>
    <row r="2283" spans="1:7" ht="15" customHeight="1">
      <c r="A2283" s="183"/>
      <c r="B2283" s="203"/>
      <c r="C2283" s="363" t="s">
        <v>460</v>
      </c>
      <c r="D2283" s="208" t="s">
        <v>1219</v>
      </c>
      <c r="E2283" s="18"/>
      <c r="F2283" s="13"/>
      <c r="G2283" s="67"/>
    </row>
    <row r="2284" spans="1:7" ht="15" customHeight="1">
      <c r="A2284" s="183"/>
      <c r="B2284" s="203"/>
      <c r="C2284" s="365"/>
      <c r="D2284" s="210" t="s">
        <v>566</v>
      </c>
      <c r="E2284" s="18"/>
      <c r="F2284" s="13"/>
      <c r="G2284" s="67"/>
    </row>
    <row r="2285" spans="1:7" ht="15" customHeight="1">
      <c r="A2285" s="183"/>
      <c r="B2285" s="203"/>
      <c r="C2285" s="363" t="s">
        <v>465</v>
      </c>
      <c r="D2285" s="208" t="s">
        <v>482</v>
      </c>
      <c r="E2285" s="18"/>
      <c r="F2285" s="13"/>
      <c r="G2285" s="67"/>
    </row>
    <row r="2286" spans="1:7" ht="14.45" customHeight="1">
      <c r="A2286" s="183"/>
      <c r="B2286" s="203"/>
      <c r="C2286" s="366"/>
      <c r="D2286" s="209" t="s">
        <v>484</v>
      </c>
      <c r="E2286" s="18"/>
      <c r="F2286" s="13"/>
      <c r="G2286" s="67"/>
    </row>
    <row r="2287" spans="1:7" ht="15" customHeight="1">
      <c r="A2287" s="183"/>
      <c r="B2287" s="203"/>
      <c r="C2287" s="365"/>
      <c r="D2287" s="210" t="s">
        <v>1104</v>
      </c>
      <c r="E2287" s="18"/>
      <c r="F2287" s="13"/>
      <c r="G2287" s="67"/>
    </row>
    <row r="2288" spans="1:7" ht="15" customHeight="1">
      <c r="A2288" s="183"/>
      <c r="B2288" s="203"/>
      <c r="C2288" s="363" t="s">
        <v>468</v>
      </c>
      <c r="D2288" s="208" t="s">
        <v>496</v>
      </c>
      <c r="E2288" s="18"/>
      <c r="F2288" s="13"/>
      <c r="G2288" s="67"/>
    </row>
    <row r="2289" spans="1:7" ht="14.45" customHeight="1">
      <c r="A2289" s="183"/>
      <c r="B2289" s="203"/>
      <c r="C2289" s="366"/>
      <c r="D2289" s="209" t="s">
        <v>623</v>
      </c>
      <c r="E2289" s="18"/>
      <c r="F2289" s="13"/>
      <c r="G2289" s="67"/>
    </row>
    <row r="2290" spans="1:7" ht="15" customHeight="1">
      <c r="A2290" s="183"/>
      <c r="B2290" s="203"/>
      <c r="C2290" s="364"/>
      <c r="D2290" s="211" t="s">
        <v>1220</v>
      </c>
      <c r="E2290" s="18"/>
      <c r="F2290" s="13"/>
      <c r="G2290" s="67"/>
    </row>
    <row r="2291" spans="1:7" ht="14.1" customHeight="1">
      <c r="A2291" s="183"/>
      <c r="B2291" s="13"/>
      <c r="C2291" s="58"/>
      <c r="D2291" s="58"/>
      <c r="E2291" s="13"/>
      <c r="F2291" s="13"/>
      <c r="G2291" s="67"/>
    </row>
    <row r="2292" spans="1:7" ht="16.7" customHeight="1">
      <c r="A2292" s="183"/>
      <c r="B2292" s="13"/>
      <c r="C2292" s="367" t="s">
        <v>1339</v>
      </c>
      <c r="D2292" s="368"/>
      <c r="E2292" s="13"/>
      <c r="F2292" s="13"/>
      <c r="G2292" s="67"/>
    </row>
    <row r="2293" spans="1:7" ht="13.7" customHeight="1">
      <c r="A2293" s="183"/>
      <c r="B2293" s="13"/>
      <c r="C2293" s="12"/>
      <c r="D2293" s="12"/>
      <c r="E2293" s="13"/>
      <c r="F2293" s="13"/>
      <c r="G2293" s="67"/>
    </row>
    <row r="2294" spans="1:7" ht="13.7" customHeight="1">
      <c r="A2294" s="183"/>
      <c r="B2294" s="13"/>
      <c r="C2294" s="372" t="s">
        <v>1340</v>
      </c>
      <c r="D2294" s="370"/>
      <c r="E2294" s="13"/>
      <c r="F2294" s="13"/>
      <c r="G2294" s="67"/>
    </row>
    <row r="2295" spans="1:7" ht="14.1" customHeight="1">
      <c r="A2295" s="183"/>
      <c r="B2295" s="13"/>
      <c r="C2295" s="11"/>
      <c r="D2295" s="11"/>
      <c r="E2295" s="13"/>
      <c r="F2295" s="13"/>
      <c r="G2295" s="67"/>
    </row>
    <row r="2296" spans="1:7" ht="15.6" customHeight="1">
      <c r="A2296" s="183"/>
      <c r="B2296" s="203"/>
      <c r="C2296" s="204" t="s">
        <v>441</v>
      </c>
      <c r="D2296" s="205" t="s">
        <v>1341</v>
      </c>
      <c r="E2296" s="18"/>
      <c r="F2296" s="13"/>
      <c r="G2296" s="67"/>
    </row>
    <row r="2297" spans="1:7" ht="15.6" customHeight="1">
      <c r="A2297" s="183"/>
      <c r="B2297" s="203"/>
      <c r="C2297" s="206" t="s">
        <v>443</v>
      </c>
      <c r="D2297" s="207" t="s">
        <v>1342</v>
      </c>
      <c r="E2297" s="18"/>
      <c r="F2297" s="13"/>
      <c r="G2297" s="67"/>
    </row>
    <row r="2298" spans="1:7" ht="27.6" customHeight="1">
      <c r="A2298" s="183"/>
      <c r="B2298" s="203"/>
      <c r="C2298" s="206" t="s">
        <v>445</v>
      </c>
      <c r="D2298" s="207" t="s">
        <v>1343</v>
      </c>
      <c r="E2298" s="18"/>
      <c r="F2298" s="13"/>
      <c r="G2298" s="67"/>
    </row>
    <row r="2299" spans="1:7" ht="15" customHeight="1">
      <c r="A2299" s="183"/>
      <c r="B2299" s="203"/>
      <c r="C2299" s="363" t="s">
        <v>447</v>
      </c>
      <c r="D2299" s="208" t="s">
        <v>536</v>
      </c>
      <c r="E2299" s="18"/>
      <c r="F2299" s="13"/>
      <c r="G2299" s="67"/>
    </row>
    <row r="2300" spans="1:7" ht="14.45" customHeight="1">
      <c r="A2300" s="183"/>
      <c r="B2300" s="203"/>
      <c r="C2300" s="366"/>
      <c r="D2300" s="209" t="s">
        <v>1344</v>
      </c>
      <c r="E2300" s="18"/>
      <c r="F2300" s="13"/>
      <c r="G2300" s="67"/>
    </row>
    <row r="2301" spans="1:7" ht="15" customHeight="1">
      <c r="A2301" s="183"/>
      <c r="B2301" s="203"/>
      <c r="C2301" s="365"/>
      <c r="D2301" s="210" t="s">
        <v>1345</v>
      </c>
      <c r="E2301" s="18"/>
      <c r="F2301" s="13"/>
      <c r="G2301" s="67"/>
    </row>
    <row r="2302" spans="1:7" ht="15" customHeight="1">
      <c r="A2302" s="183"/>
      <c r="B2302" s="203"/>
      <c r="C2302" s="363" t="s">
        <v>451</v>
      </c>
      <c r="D2302" s="208" t="s">
        <v>539</v>
      </c>
      <c r="E2302" s="18"/>
      <c r="F2302" s="13"/>
      <c r="G2302" s="67"/>
    </row>
    <row r="2303" spans="1:7" ht="15" customHeight="1">
      <c r="A2303" s="183"/>
      <c r="B2303" s="203"/>
      <c r="C2303" s="365"/>
      <c r="D2303" s="210" t="s">
        <v>1346</v>
      </c>
      <c r="E2303" s="18"/>
      <c r="F2303" s="13"/>
      <c r="G2303" s="67"/>
    </row>
    <row r="2304" spans="1:7" ht="15.6" customHeight="1">
      <c r="A2304" s="183"/>
      <c r="B2304" s="203"/>
      <c r="C2304" s="206" t="s">
        <v>454</v>
      </c>
      <c r="D2304" s="207" t="s">
        <v>455</v>
      </c>
      <c r="E2304" s="18"/>
      <c r="F2304" s="13"/>
      <c r="G2304" s="67"/>
    </row>
    <row r="2305" spans="1:7" ht="15" customHeight="1">
      <c r="A2305" s="183"/>
      <c r="B2305" s="203"/>
      <c r="C2305" s="363" t="s">
        <v>456</v>
      </c>
      <c r="D2305" s="208" t="s">
        <v>457</v>
      </c>
      <c r="E2305" s="18"/>
      <c r="F2305" s="13"/>
      <c r="G2305" s="67"/>
    </row>
    <row r="2306" spans="1:7" ht="14.45" customHeight="1">
      <c r="A2306" s="183"/>
      <c r="B2306" s="203"/>
      <c r="C2306" s="366"/>
      <c r="D2306" s="209" t="s">
        <v>458</v>
      </c>
      <c r="E2306" s="18"/>
      <c r="F2306" s="13"/>
      <c r="G2306" s="67"/>
    </row>
    <row r="2307" spans="1:7" ht="15" customHeight="1">
      <c r="A2307" s="183"/>
      <c r="B2307" s="203"/>
      <c r="C2307" s="365"/>
      <c r="D2307" s="210" t="s">
        <v>459</v>
      </c>
      <c r="E2307" s="18"/>
      <c r="F2307" s="13"/>
      <c r="G2307" s="67"/>
    </row>
    <row r="2308" spans="1:7" ht="27.6" customHeight="1">
      <c r="A2308" s="183"/>
      <c r="B2308" s="203"/>
      <c r="C2308" s="206" t="s">
        <v>460</v>
      </c>
      <c r="D2308" s="207" t="s">
        <v>464</v>
      </c>
      <c r="E2308" s="18"/>
      <c r="F2308" s="13"/>
      <c r="G2308" s="67"/>
    </row>
    <row r="2309" spans="1:7" ht="27.6" customHeight="1">
      <c r="A2309" s="183"/>
      <c r="B2309" s="203"/>
      <c r="C2309" s="206" t="s">
        <v>465</v>
      </c>
      <c r="D2309" s="207" t="s">
        <v>480</v>
      </c>
      <c r="E2309" s="18"/>
      <c r="F2309" s="13"/>
      <c r="G2309" s="67"/>
    </row>
    <row r="2310" spans="1:7" ht="15.6" customHeight="1">
      <c r="A2310" s="183"/>
      <c r="B2310" s="203"/>
      <c r="C2310" s="214" t="s">
        <v>468</v>
      </c>
      <c r="D2310" s="215" t="s">
        <v>485</v>
      </c>
      <c r="E2310" s="18"/>
      <c r="F2310" s="13"/>
      <c r="G2310" s="67"/>
    </row>
    <row r="2311" spans="1:7" ht="14.1" customHeight="1">
      <c r="A2311" s="183"/>
      <c r="B2311" s="13"/>
      <c r="C2311" s="58"/>
      <c r="D2311" s="58"/>
      <c r="E2311" s="13"/>
      <c r="F2311" s="13"/>
      <c r="G2311" s="67"/>
    </row>
    <row r="2312" spans="1:7" ht="13.7" customHeight="1">
      <c r="A2312" s="183"/>
      <c r="B2312" s="13"/>
      <c r="C2312" s="372" t="s">
        <v>1347</v>
      </c>
      <c r="D2312" s="370"/>
      <c r="E2312" s="13"/>
      <c r="F2312" s="13"/>
      <c r="G2312" s="67"/>
    </row>
    <row r="2313" spans="1:7" ht="14.1" customHeight="1">
      <c r="A2313" s="183"/>
      <c r="B2313" s="13"/>
      <c r="C2313" s="11"/>
      <c r="D2313" s="11"/>
      <c r="E2313" s="13"/>
      <c r="F2313" s="13"/>
      <c r="G2313" s="67"/>
    </row>
    <row r="2314" spans="1:7" ht="15.6" customHeight="1">
      <c r="A2314" s="183"/>
      <c r="B2314" s="203"/>
      <c r="C2314" s="204" t="s">
        <v>441</v>
      </c>
      <c r="D2314" s="205" t="s">
        <v>1348</v>
      </c>
      <c r="E2314" s="18"/>
      <c r="F2314" s="13"/>
      <c r="G2314" s="67"/>
    </row>
    <row r="2315" spans="1:7" ht="15.6" customHeight="1">
      <c r="A2315" s="183"/>
      <c r="B2315" s="203"/>
      <c r="C2315" s="206" t="s">
        <v>443</v>
      </c>
      <c r="D2315" s="207" t="s">
        <v>1349</v>
      </c>
      <c r="E2315" s="18"/>
      <c r="F2315" s="13"/>
      <c r="G2315" s="67"/>
    </row>
    <row r="2316" spans="1:7" ht="27.6" customHeight="1">
      <c r="A2316" s="183"/>
      <c r="B2316" s="203"/>
      <c r="C2316" s="206" t="s">
        <v>445</v>
      </c>
      <c r="D2316" s="207" t="s">
        <v>1350</v>
      </c>
      <c r="E2316" s="18"/>
      <c r="F2316" s="13"/>
      <c r="G2316" s="67"/>
    </row>
    <row r="2317" spans="1:7" ht="15" customHeight="1">
      <c r="A2317" s="183"/>
      <c r="B2317" s="203"/>
      <c r="C2317" s="363" t="s">
        <v>447</v>
      </c>
      <c r="D2317" s="208" t="s">
        <v>536</v>
      </c>
      <c r="E2317" s="18"/>
      <c r="F2317" s="13"/>
      <c r="G2317" s="67"/>
    </row>
    <row r="2318" spans="1:7" ht="26.45" customHeight="1">
      <c r="A2318" s="183"/>
      <c r="B2318" s="203"/>
      <c r="C2318" s="366"/>
      <c r="D2318" s="209" t="s">
        <v>1351</v>
      </c>
      <c r="E2318" s="18"/>
      <c r="F2318" s="13"/>
      <c r="G2318" s="67"/>
    </row>
    <row r="2319" spans="1:7" ht="27" customHeight="1">
      <c r="A2319" s="183"/>
      <c r="B2319" s="203"/>
      <c r="C2319" s="365"/>
      <c r="D2319" s="210" t="s">
        <v>1352</v>
      </c>
      <c r="E2319" s="18"/>
      <c r="F2319" s="13"/>
      <c r="G2319" s="67"/>
    </row>
    <row r="2320" spans="1:7" ht="15" customHeight="1">
      <c r="A2320" s="183"/>
      <c r="B2320" s="203"/>
      <c r="C2320" s="363" t="s">
        <v>451</v>
      </c>
      <c r="D2320" s="208" t="s">
        <v>539</v>
      </c>
      <c r="E2320" s="18"/>
      <c r="F2320" s="13"/>
      <c r="G2320" s="67"/>
    </row>
    <row r="2321" spans="1:7" ht="15" customHeight="1">
      <c r="A2321" s="183"/>
      <c r="B2321" s="203"/>
      <c r="C2321" s="365"/>
      <c r="D2321" s="210" t="s">
        <v>993</v>
      </c>
      <c r="E2321" s="18"/>
      <c r="F2321" s="13"/>
      <c r="G2321" s="67"/>
    </row>
    <row r="2322" spans="1:7" ht="15.6" customHeight="1">
      <c r="A2322" s="183"/>
      <c r="B2322" s="203"/>
      <c r="C2322" s="206" t="s">
        <v>454</v>
      </c>
      <c r="D2322" s="207" t="s">
        <v>455</v>
      </c>
      <c r="E2322" s="18"/>
      <c r="F2322" s="13"/>
      <c r="G2322" s="67"/>
    </row>
    <row r="2323" spans="1:7" ht="15" customHeight="1">
      <c r="A2323" s="183"/>
      <c r="B2323" s="203"/>
      <c r="C2323" s="363" t="s">
        <v>456</v>
      </c>
      <c r="D2323" s="208" t="s">
        <v>458</v>
      </c>
      <c r="E2323" s="18"/>
      <c r="F2323" s="13"/>
      <c r="G2323" s="67"/>
    </row>
    <row r="2324" spans="1:7" ht="14.45" customHeight="1">
      <c r="A2324" s="183"/>
      <c r="B2324" s="203"/>
      <c r="C2324" s="366"/>
      <c r="D2324" s="209" t="s">
        <v>459</v>
      </c>
      <c r="E2324" s="18"/>
      <c r="F2324" s="13"/>
      <c r="G2324" s="67"/>
    </row>
    <row r="2325" spans="1:7" ht="15" customHeight="1">
      <c r="A2325" s="183"/>
      <c r="B2325" s="203"/>
      <c r="C2325" s="365"/>
      <c r="D2325" s="210" t="s">
        <v>457</v>
      </c>
      <c r="E2325" s="18"/>
      <c r="F2325" s="13"/>
      <c r="G2325" s="67"/>
    </row>
    <row r="2326" spans="1:7" ht="15" customHeight="1">
      <c r="A2326" s="183"/>
      <c r="B2326" s="203"/>
      <c r="C2326" s="363" t="s">
        <v>460</v>
      </c>
      <c r="D2326" s="208" t="s">
        <v>1219</v>
      </c>
      <c r="E2326" s="18"/>
      <c r="F2326" s="13"/>
      <c r="G2326" s="67"/>
    </row>
    <row r="2327" spans="1:7" ht="15" customHeight="1">
      <c r="A2327" s="183"/>
      <c r="B2327" s="203"/>
      <c r="C2327" s="365"/>
      <c r="D2327" s="210" t="s">
        <v>1166</v>
      </c>
      <c r="E2327" s="18"/>
      <c r="F2327" s="13"/>
      <c r="G2327" s="67"/>
    </row>
    <row r="2328" spans="1:7" ht="15" customHeight="1">
      <c r="A2328" s="183"/>
      <c r="B2328" s="203"/>
      <c r="C2328" s="363" t="s">
        <v>465</v>
      </c>
      <c r="D2328" s="208" t="s">
        <v>482</v>
      </c>
      <c r="E2328" s="18"/>
      <c r="F2328" s="13"/>
      <c r="G2328" s="67"/>
    </row>
    <row r="2329" spans="1:7" ht="14.45" customHeight="1">
      <c r="A2329" s="183"/>
      <c r="B2329" s="203"/>
      <c r="C2329" s="366"/>
      <c r="D2329" s="209" t="s">
        <v>484</v>
      </c>
      <c r="E2329" s="18"/>
      <c r="F2329" s="13"/>
      <c r="G2329" s="67"/>
    </row>
    <row r="2330" spans="1:7" ht="15" customHeight="1">
      <c r="A2330" s="183"/>
      <c r="B2330" s="203"/>
      <c r="C2330" s="365"/>
      <c r="D2330" s="210" t="s">
        <v>1104</v>
      </c>
      <c r="E2330" s="18"/>
      <c r="F2330" s="13"/>
      <c r="G2330" s="67"/>
    </row>
    <row r="2331" spans="1:7" ht="15" customHeight="1">
      <c r="A2331" s="183"/>
      <c r="B2331" s="203"/>
      <c r="C2331" s="363" t="s">
        <v>468</v>
      </c>
      <c r="D2331" s="208" t="s">
        <v>496</v>
      </c>
      <c r="E2331" s="18"/>
      <c r="F2331" s="13"/>
      <c r="G2331" s="67"/>
    </row>
    <row r="2332" spans="1:7" ht="14.45" customHeight="1">
      <c r="A2332" s="183"/>
      <c r="B2332" s="203"/>
      <c r="C2332" s="366"/>
      <c r="D2332" s="209" t="s">
        <v>623</v>
      </c>
      <c r="E2332" s="18"/>
      <c r="F2332" s="13"/>
      <c r="G2332" s="67"/>
    </row>
    <row r="2333" spans="1:7" ht="15" customHeight="1">
      <c r="A2333" s="183"/>
      <c r="B2333" s="203"/>
      <c r="C2333" s="364"/>
      <c r="D2333" s="211" t="s">
        <v>1220</v>
      </c>
      <c r="E2333" s="18"/>
      <c r="F2333" s="13"/>
      <c r="G2333" s="67"/>
    </row>
    <row r="2334" spans="1:7" ht="14.1" customHeight="1">
      <c r="A2334" s="183"/>
      <c r="B2334" s="13"/>
      <c r="C2334" s="58"/>
      <c r="D2334" s="58"/>
      <c r="E2334" s="13"/>
      <c r="F2334" s="13"/>
      <c r="G2334" s="67"/>
    </row>
    <row r="2335" spans="1:7" ht="16.7" customHeight="1">
      <c r="A2335" s="183"/>
      <c r="B2335" s="13"/>
      <c r="C2335" s="367" t="s">
        <v>1353</v>
      </c>
      <c r="D2335" s="368"/>
      <c r="E2335" s="13"/>
      <c r="F2335" s="13"/>
      <c r="G2335" s="67"/>
    </row>
    <row r="2336" spans="1:7" ht="13.7" customHeight="1">
      <c r="A2336" s="183"/>
      <c r="B2336" s="13"/>
      <c r="C2336" s="12"/>
      <c r="D2336" s="12"/>
      <c r="E2336" s="13"/>
      <c r="F2336" s="13"/>
      <c r="G2336" s="67"/>
    </row>
    <row r="2337" spans="1:7" ht="13.7" customHeight="1">
      <c r="A2337" s="183"/>
      <c r="B2337" s="13"/>
      <c r="C2337" s="372" t="s">
        <v>1354</v>
      </c>
      <c r="D2337" s="370"/>
      <c r="E2337" s="13"/>
      <c r="F2337" s="13"/>
      <c r="G2337" s="67"/>
    </row>
    <row r="2338" spans="1:7" ht="14.1" customHeight="1">
      <c r="A2338" s="183"/>
      <c r="B2338" s="13"/>
      <c r="C2338" s="11"/>
      <c r="D2338" s="11"/>
      <c r="E2338" s="13"/>
      <c r="F2338" s="13"/>
      <c r="G2338" s="67"/>
    </row>
    <row r="2339" spans="1:7" ht="15.6" customHeight="1">
      <c r="A2339" s="183"/>
      <c r="B2339" s="203"/>
      <c r="C2339" s="204" t="s">
        <v>441</v>
      </c>
      <c r="D2339" s="205" t="s">
        <v>1355</v>
      </c>
      <c r="E2339" s="18"/>
      <c r="F2339" s="13"/>
      <c r="G2339" s="67"/>
    </row>
    <row r="2340" spans="1:7" ht="27.6" customHeight="1">
      <c r="A2340" s="183"/>
      <c r="B2340" s="203"/>
      <c r="C2340" s="206" t="s">
        <v>443</v>
      </c>
      <c r="D2340" s="207" t="s">
        <v>1356</v>
      </c>
      <c r="E2340" s="18"/>
      <c r="F2340" s="13"/>
      <c r="G2340" s="67"/>
    </row>
    <row r="2341" spans="1:7" ht="27.6" customHeight="1">
      <c r="A2341" s="183"/>
      <c r="B2341" s="203"/>
      <c r="C2341" s="206" t="s">
        <v>445</v>
      </c>
      <c r="D2341" s="207" t="s">
        <v>1357</v>
      </c>
      <c r="E2341" s="18"/>
      <c r="F2341" s="13"/>
      <c r="G2341" s="67"/>
    </row>
    <row r="2342" spans="1:7" ht="15" customHeight="1">
      <c r="A2342" s="183"/>
      <c r="B2342" s="203"/>
      <c r="C2342" s="363" t="s">
        <v>447</v>
      </c>
      <c r="D2342" s="208" t="s">
        <v>513</v>
      </c>
      <c r="E2342" s="18"/>
      <c r="F2342" s="13"/>
      <c r="G2342" s="67"/>
    </row>
    <row r="2343" spans="1:7" ht="26.45" customHeight="1">
      <c r="A2343" s="183"/>
      <c r="B2343" s="203"/>
      <c r="C2343" s="366"/>
      <c r="D2343" s="209" t="s">
        <v>1358</v>
      </c>
      <c r="E2343" s="18"/>
      <c r="F2343" s="13"/>
      <c r="G2343" s="67"/>
    </row>
    <row r="2344" spans="1:7" ht="15" customHeight="1">
      <c r="A2344" s="183"/>
      <c r="B2344" s="203"/>
      <c r="C2344" s="365"/>
      <c r="D2344" s="210" t="s">
        <v>1359</v>
      </c>
      <c r="E2344" s="18"/>
      <c r="F2344" s="13"/>
      <c r="G2344" s="67"/>
    </row>
    <row r="2345" spans="1:7" ht="15" customHeight="1">
      <c r="A2345" s="183"/>
      <c r="B2345" s="203"/>
      <c r="C2345" s="363" t="s">
        <v>451</v>
      </c>
      <c r="D2345" s="208" t="s">
        <v>516</v>
      </c>
      <c r="E2345" s="18"/>
      <c r="F2345" s="13"/>
      <c r="G2345" s="67"/>
    </row>
    <row r="2346" spans="1:7" ht="15" customHeight="1">
      <c r="A2346" s="183"/>
      <c r="B2346" s="203"/>
      <c r="C2346" s="365"/>
      <c r="D2346" s="210" t="s">
        <v>1360</v>
      </c>
      <c r="E2346" s="18"/>
      <c r="F2346" s="13"/>
      <c r="G2346" s="67"/>
    </row>
    <row r="2347" spans="1:7" ht="15.6" customHeight="1">
      <c r="A2347" s="183"/>
      <c r="B2347" s="203"/>
      <c r="C2347" s="206" t="s">
        <v>454</v>
      </c>
      <c r="D2347" s="207" t="s">
        <v>823</v>
      </c>
      <c r="E2347" s="18"/>
      <c r="F2347" s="13"/>
      <c r="G2347" s="67"/>
    </row>
    <row r="2348" spans="1:7" ht="15" customHeight="1">
      <c r="A2348" s="183"/>
      <c r="B2348" s="203"/>
      <c r="C2348" s="363" t="s">
        <v>456</v>
      </c>
      <c r="D2348" s="208" t="s">
        <v>775</v>
      </c>
      <c r="E2348" s="18"/>
      <c r="F2348" s="13"/>
      <c r="G2348" s="67"/>
    </row>
    <row r="2349" spans="1:7" ht="14.45" customHeight="1">
      <c r="A2349" s="183"/>
      <c r="B2349" s="203"/>
      <c r="C2349" s="366"/>
      <c r="D2349" s="209" t="s">
        <v>1165</v>
      </c>
      <c r="E2349" s="18"/>
      <c r="F2349" s="13"/>
      <c r="G2349" s="67"/>
    </row>
    <row r="2350" spans="1:7" ht="15" customHeight="1">
      <c r="A2350" s="183"/>
      <c r="B2350" s="203"/>
      <c r="C2350" s="365"/>
      <c r="D2350" s="210" t="s">
        <v>519</v>
      </c>
      <c r="E2350" s="18"/>
      <c r="F2350" s="13"/>
      <c r="G2350" s="67"/>
    </row>
    <row r="2351" spans="1:7" ht="15" customHeight="1">
      <c r="A2351" s="183"/>
      <c r="B2351" s="203"/>
      <c r="C2351" s="363" t="s">
        <v>460</v>
      </c>
      <c r="D2351" s="208" t="s">
        <v>1219</v>
      </c>
      <c r="E2351" s="18"/>
      <c r="F2351" s="13"/>
      <c r="G2351" s="67"/>
    </row>
    <row r="2352" spans="1:7" ht="15" customHeight="1">
      <c r="A2352" s="183"/>
      <c r="B2352" s="203"/>
      <c r="C2352" s="365"/>
      <c r="D2352" s="210" t="s">
        <v>566</v>
      </c>
      <c r="E2352" s="18"/>
      <c r="F2352" s="13"/>
      <c r="G2352" s="67"/>
    </row>
    <row r="2353" spans="1:7" ht="15" customHeight="1">
      <c r="A2353" s="183"/>
      <c r="B2353" s="203"/>
      <c r="C2353" s="363" t="s">
        <v>465</v>
      </c>
      <c r="D2353" s="208" t="s">
        <v>482</v>
      </c>
      <c r="E2353" s="18"/>
      <c r="F2353" s="13"/>
      <c r="G2353" s="67"/>
    </row>
    <row r="2354" spans="1:7" ht="14.45" customHeight="1">
      <c r="A2354" s="183"/>
      <c r="B2354" s="203"/>
      <c r="C2354" s="366"/>
      <c r="D2354" s="209" t="s">
        <v>484</v>
      </c>
      <c r="E2354" s="18"/>
      <c r="F2354" s="13"/>
      <c r="G2354" s="67"/>
    </row>
    <row r="2355" spans="1:7" ht="15" customHeight="1">
      <c r="A2355" s="183"/>
      <c r="B2355" s="203"/>
      <c r="C2355" s="365"/>
      <c r="D2355" s="210" t="s">
        <v>1104</v>
      </c>
      <c r="E2355" s="18"/>
      <c r="F2355" s="13"/>
      <c r="G2355" s="67"/>
    </row>
    <row r="2356" spans="1:7" ht="15" customHeight="1">
      <c r="A2356" s="183"/>
      <c r="B2356" s="203"/>
      <c r="C2356" s="363" t="s">
        <v>468</v>
      </c>
      <c r="D2356" s="208" t="s">
        <v>496</v>
      </c>
      <c r="E2356" s="18"/>
      <c r="F2356" s="13"/>
      <c r="G2356" s="67"/>
    </row>
    <row r="2357" spans="1:7" ht="14.45" customHeight="1">
      <c r="A2357" s="183"/>
      <c r="B2357" s="203"/>
      <c r="C2357" s="366"/>
      <c r="D2357" s="209" t="s">
        <v>623</v>
      </c>
      <c r="E2357" s="18"/>
      <c r="F2357" s="13"/>
      <c r="G2357" s="67"/>
    </row>
    <row r="2358" spans="1:7" ht="14.45" customHeight="1">
      <c r="A2358" s="183"/>
      <c r="B2358" s="203"/>
      <c r="C2358" s="366"/>
      <c r="D2358" s="209" t="s">
        <v>497</v>
      </c>
      <c r="E2358" s="18"/>
      <c r="F2358" s="13"/>
      <c r="G2358" s="67"/>
    </row>
    <row r="2359" spans="1:7" ht="15" customHeight="1">
      <c r="A2359" s="183"/>
      <c r="B2359" s="203"/>
      <c r="C2359" s="364"/>
      <c r="D2359" s="211" t="s">
        <v>1220</v>
      </c>
      <c r="E2359" s="18"/>
      <c r="F2359" s="13"/>
      <c r="G2359" s="67"/>
    </row>
    <row r="2360" spans="1:7" ht="14.1" customHeight="1">
      <c r="A2360" s="183"/>
      <c r="B2360" s="13"/>
      <c r="C2360" s="58"/>
      <c r="D2360" s="58"/>
      <c r="E2360" s="13"/>
      <c r="F2360" s="13"/>
      <c r="G2360" s="67"/>
    </row>
    <row r="2361" spans="1:7" ht="16.7" customHeight="1">
      <c r="A2361" s="183"/>
      <c r="B2361" s="13"/>
      <c r="C2361" s="367" t="s">
        <v>1361</v>
      </c>
      <c r="D2361" s="368"/>
      <c r="E2361" s="13"/>
      <c r="F2361" s="13"/>
      <c r="G2361" s="67"/>
    </row>
    <row r="2362" spans="1:7" ht="13.7" customHeight="1">
      <c r="A2362" s="183"/>
      <c r="B2362" s="13"/>
      <c r="C2362" s="12"/>
      <c r="D2362" s="12"/>
      <c r="E2362" s="13"/>
      <c r="F2362" s="13"/>
      <c r="G2362" s="67"/>
    </row>
    <row r="2363" spans="1:7" ht="13.7" customHeight="1">
      <c r="A2363" s="183"/>
      <c r="B2363" s="13"/>
      <c r="C2363" s="372" t="s">
        <v>1362</v>
      </c>
      <c r="D2363" s="370"/>
      <c r="E2363" s="13"/>
      <c r="F2363" s="13"/>
      <c r="G2363" s="67"/>
    </row>
    <row r="2364" spans="1:7" ht="14.1" customHeight="1">
      <c r="A2364" s="183"/>
      <c r="B2364" s="13"/>
      <c r="C2364" s="11"/>
      <c r="D2364" s="11"/>
      <c r="E2364" s="13"/>
      <c r="F2364" s="13"/>
      <c r="G2364" s="67"/>
    </row>
    <row r="2365" spans="1:7" ht="15.6" customHeight="1">
      <c r="A2365" s="183"/>
      <c r="B2365" s="203"/>
      <c r="C2365" s="204" t="s">
        <v>441</v>
      </c>
      <c r="D2365" s="205" t="s">
        <v>1363</v>
      </c>
      <c r="E2365" s="18"/>
      <c r="F2365" s="13"/>
      <c r="G2365" s="67"/>
    </row>
    <row r="2366" spans="1:7" ht="27.6" customHeight="1">
      <c r="A2366" s="183"/>
      <c r="B2366" s="203"/>
      <c r="C2366" s="206" t="s">
        <v>443</v>
      </c>
      <c r="D2366" s="207" t="s">
        <v>1364</v>
      </c>
      <c r="E2366" s="18"/>
      <c r="F2366" s="13"/>
      <c r="G2366" s="67"/>
    </row>
    <row r="2367" spans="1:7" ht="39.6" customHeight="1">
      <c r="A2367" s="183"/>
      <c r="B2367" s="203"/>
      <c r="C2367" s="206" t="s">
        <v>445</v>
      </c>
      <c r="D2367" s="207" t="s">
        <v>1365</v>
      </c>
      <c r="E2367" s="18"/>
      <c r="F2367" s="13"/>
      <c r="G2367" s="67"/>
    </row>
    <row r="2368" spans="1:7" ht="15" customHeight="1">
      <c r="A2368" s="183"/>
      <c r="B2368" s="203"/>
      <c r="C2368" s="363" t="s">
        <v>447</v>
      </c>
      <c r="D2368" s="208" t="s">
        <v>536</v>
      </c>
      <c r="E2368" s="18"/>
      <c r="F2368" s="13"/>
      <c r="G2368" s="67"/>
    </row>
    <row r="2369" spans="1:7" ht="26.45" customHeight="1">
      <c r="A2369" s="183"/>
      <c r="B2369" s="203"/>
      <c r="C2369" s="366"/>
      <c r="D2369" s="209" t="s">
        <v>1366</v>
      </c>
      <c r="E2369" s="18"/>
      <c r="F2369" s="13"/>
      <c r="G2369" s="67"/>
    </row>
    <row r="2370" spans="1:7" ht="15" customHeight="1">
      <c r="A2370" s="183"/>
      <c r="B2370" s="203"/>
      <c r="C2370" s="365"/>
      <c r="D2370" s="210" t="s">
        <v>1367</v>
      </c>
      <c r="E2370" s="18"/>
      <c r="F2370" s="13"/>
      <c r="G2370" s="67"/>
    </row>
    <row r="2371" spans="1:7" ht="15" customHeight="1">
      <c r="A2371" s="183"/>
      <c r="B2371" s="203"/>
      <c r="C2371" s="363" t="s">
        <v>451</v>
      </c>
      <c r="D2371" s="208" t="s">
        <v>539</v>
      </c>
      <c r="E2371" s="18"/>
      <c r="F2371" s="13"/>
      <c r="G2371" s="67"/>
    </row>
    <row r="2372" spans="1:7" ht="15" customHeight="1">
      <c r="A2372" s="183"/>
      <c r="B2372" s="203"/>
      <c r="C2372" s="365"/>
      <c r="D2372" s="210" t="s">
        <v>864</v>
      </c>
      <c r="E2372" s="18"/>
      <c r="F2372" s="13"/>
      <c r="G2372" s="67"/>
    </row>
    <row r="2373" spans="1:7" ht="15.6" customHeight="1">
      <c r="A2373" s="183"/>
      <c r="B2373" s="203"/>
      <c r="C2373" s="206" t="s">
        <v>454</v>
      </c>
      <c r="D2373" s="207" t="s">
        <v>455</v>
      </c>
      <c r="E2373" s="18"/>
      <c r="F2373" s="13"/>
      <c r="G2373" s="67"/>
    </row>
    <row r="2374" spans="1:7" ht="15" customHeight="1">
      <c r="A2374" s="183"/>
      <c r="B2374" s="203"/>
      <c r="C2374" s="363" t="s">
        <v>456</v>
      </c>
      <c r="D2374" s="208" t="s">
        <v>457</v>
      </c>
      <c r="E2374" s="18"/>
      <c r="F2374" s="13"/>
      <c r="G2374" s="67"/>
    </row>
    <row r="2375" spans="1:7" ht="14.45" customHeight="1">
      <c r="A2375" s="183"/>
      <c r="B2375" s="203"/>
      <c r="C2375" s="366"/>
      <c r="D2375" s="209" t="s">
        <v>458</v>
      </c>
      <c r="E2375" s="18"/>
      <c r="F2375" s="13"/>
      <c r="G2375" s="67"/>
    </row>
    <row r="2376" spans="1:7" ht="15" customHeight="1">
      <c r="A2376" s="183"/>
      <c r="B2376" s="203"/>
      <c r="C2376" s="365"/>
      <c r="D2376" s="210" t="s">
        <v>459</v>
      </c>
      <c r="E2376" s="18"/>
      <c r="F2376" s="13"/>
      <c r="G2376" s="67"/>
    </row>
    <row r="2377" spans="1:7" ht="15" customHeight="1">
      <c r="A2377" s="183"/>
      <c r="B2377" s="203"/>
      <c r="C2377" s="363" t="s">
        <v>460</v>
      </c>
      <c r="D2377" s="208" t="s">
        <v>462</v>
      </c>
      <c r="E2377" s="18"/>
      <c r="F2377" s="13"/>
      <c r="G2377" s="67"/>
    </row>
    <row r="2378" spans="1:7" ht="14.45" customHeight="1">
      <c r="A2378" s="183"/>
      <c r="B2378" s="203"/>
      <c r="C2378" s="366"/>
      <c r="D2378" s="209" t="s">
        <v>463</v>
      </c>
      <c r="E2378" s="18"/>
      <c r="F2378" s="13"/>
      <c r="G2378" s="67"/>
    </row>
    <row r="2379" spans="1:7" ht="14.45" customHeight="1">
      <c r="A2379" s="183"/>
      <c r="B2379" s="203"/>
      <c r="C2379" s="366"/>
      <c r="D2379" s="209" t="s">
        <v>464</v>
      </c>
      <c r="E2379" s="18"/>
      <c r="F2379" s="13"/>
      <c r="G2379" s="67"/>
    </row>
    <row r="2380" spans="1:7" ht="15" customHeight="1">
      <c r="A2380" s="183"/>
      <c r="B2380" s="203"/>
      <c r="C2380" s="365"/>
      <c r="D2380" s="210" t="s">
        <v>521</v>
      </c>
      <c r="E2380" s="18"/>
      <c r="F2380" s="13"/>
      <c r="G2380" s="67"/>
    </row>
    <row r="2381" spans="1:7" ht="15" customHeight="1">
      <c r="A2381" s="183"/>
      <c r="B2381" s="203"/>
      <c r="C2381" s="363" t="s">
        <v>465</v>
      </c>
      <c r="D2381" s="208" t="s">
        <v>466</v>
      </c>
      <c r="E2381" s="18"/>
      <c r="F2381" s="13"/>
      <c r="G2381" s="67"/>
    </row>
    <row r="2382" spans="1:7" ht="15" customHeight="1">
      <c r="A2382" s="183"/>
      <c r="B2382" s="203"/>
      <c r="C2382" s="365"/>
      <c r="D2382" s="210" t="s">
        <v>467</v>
      </c>
      <c r="E2382" s="18"/>
      <c r="F2382" s="13"/>
      <c r="G2382" s="67"/>
    </row>
    <row r="2383" spans="1:7" ht="15" customHeight="1">
      <c r="A2383" s="183"/>
      <c r="B2383" s="203"/>
      <c r="C2383" s="363" t="s">
        <v>468</v>
      </c>
      <c r="D2383" s="208" t="s">
        <v>553</v>
      </c>
      <c r="E2383" s="18"/>
      <c r="F2383" s="13"/>
      <c r="G2383" s="67"/>
    </row>
    <row r="2384" spans="1:7" ht="14.45" customHeight="1">
      <c r="A2384" s="183"/>
      <c r="B2384" s="203"/>
      <c r="C2384" s="366"/>
      <c r="D2384" s="209" t="s">
        <v>485</v>
      </c>
      <c r="E2384" s="18"/>
      <c r="F2384" s="13"/>
      <c r="G2384" s="67"/>
    </row>
    <row r="2385" spans="1:7" ht="15" customHeight="1">
      <c r="A2385" s="183"/>
      <c r="B2385" s="203"/>
      <c r="C2385" s="364"/>
      <c r="D2385" s="211" t="s">
        <v>486</v>
      </c>
      <c r="E2385" s="18"/>
      <c r="F2385" s="13"/>
      <c r="G2385" s="67"/>
    </row>
    <row r="2386" spans="1:7" ht="14.1" customHeight="1">
      <c r="A2386" s="183"/>
      <c r="B2386" s="13"/>
      <c r="C2386" s="58"/>
      <c r="D2386" s="58"/>
      <c r="E2386" s="13"/>
      <c r="F2386" s="13"/>
      <c r="G2386" s="67"/>
    </row>
    <row r="2387" spans="1:7" ht="13.7" customHeight="1">
      <c r="A2387" s="183"/>
      <c r="B2387" s="13"/>
      <c r="C2387" s="372" t="s">
        <v>1368</v>
      </c>
      <c r="D2387" s="370"/>
      <c r="E2387" s="13"/>
      <c r="F2387" s="13"/>
      <c r="G2387" s="67"/>
    </row>
    <row r="2388" spans="1:7" ht="14.1" customHeight="1">
      <c r="A2388" s="183"/>
      <c r="B2388" s="13"/>
      <c r="C2388" s="11"/>
      <c r="D2388" s="11"/>
      <c r="E2388" s="13"/>
      <c r="F2388" s="13"/>
      <c r="G2388" s="67"/>
    </row>
    <row r="2389" spans="1:7" ht="15.6" customHeight="1">
      <c r="A2389" s="183"/>
      <c r="B2389" s="203"/>
      <c r="C2389" s="204" t="s">
        <v>441</v>
      </c>
      <c r="D2389" s="205" t="s">
        <v>1369</v>
      </c>
      <c r="E2389" s="18"/>
      <c r="F2389" s="13"/>
      <c r="G2389" s="67"/>
    </row>
    <row r="2390" spans="1:7" ht="15.6" customHeight="1">
      <c r="A2390" s="183"/>
      <c r="B2390" s="203"/>
      <c r="C2390" s="206" t="s">
        <v>443</v>
      </c>
      <c r="D2390" s="207" t="s">
        <v>1370</v>
      </c>
      <c r="E2390" s="18"/>
      <c r="F2390" s="13"/>
      <c r="G2390" s="67"/>
    </row>
    <row r="2391" spans="1:7" ht="27.6" customHeight="1">
      <c r="A2391" s="183"/>
      <c r="B2391" s="203"/>
      <c r="C2391" s="206" t="s">
        <v>445</v>
      </c>
      <c r="D2391" s="207" t="s">
        <v>1371</v>
      </c>
      <c r="E2391" s="18"/>
      <c r="F2391" s="13"/>
      <c r="G2391" s="67"/>
    </row>
    <row r="2392" spans="1:7" ht="15" customHeight="1">
      <c r="A2392" s="183"/>
      <c r="B2392" s="203"/>
      <c r="C2392" s="363" t="s">
        <v>447</v>
      </c>
      <c r="D2392" s="208" t="s">
        <v>536</v>
      </c>
      <c r="E2392" s="18"/>
      <c r="F2392" s="13"/>
      <c r="G2392" s="67"/>
    </row>
    <row r="2393" spans="1:7" ht="26.45" customHeight="1">
      <c r="A2393" s="183"/>
      <c r="B2393" s="203"/>
      <c r="C2393" s="366"/>
      <c r="D2393" s="209" t="s">
        <v>1372</v>
      </c>
      <c r="E2393" s="18"/>
      <c r="F2393" s="13"/>
      <c r="G2393" s="67"/>
    </row>
    <row r="2394" spans="1:7" ht="15" customHeight="1">
      <c r="A2394" s="183"/>
      <c r="B2394" s="203"/>
      <c r="C2394" s="365"/>
      <c r="D2394" s="210" t="s">
        <v>1373</v>
      </c>
      <c r="E2394" s="18"/>
      <c r="F2394" s="13"/>
      <c r="G2394" s="67"/>
    </row>
    <row r="2395" spans="1:7" ht="15" customHeight="1">
      <c r="A2395" s="183"/>
      <c r="B2395" s="203"/>
      <c r="C2395" s="363" t="s">
        <v>451</v>
      </c>
      <c r="D2395" s="208" t="s">
        <v>539</v>
      </c>
      <c r="E2395" s="18"/>
      <c r="F2395" s="13"/>
      <c r="G2395" s="67"/>
    </row>
    <row r="2396" spans="1:7" ht="15" customHeight="1">
      <c r="A2396" s="183"/>
      <c r="B2396" s="203"/>
      <c r="C2396" s="365"/>
      <c r="D2396" s="210" t="s">
        <v>864</v>
      </c>
      <c r="E2396" s="18"/>
      <c r="F2396" s="13"/>
      <c r="G2396" s="67"/>
    </row>
    <row r="2397" spans="1:7" ht="15.6" customHeight="1">
      <c r="A2397" s="183"/>
      <c r="B2397" s="203"/>
      <c r="C2397" s="206" t="s">
        <v>454</v>
      </c>
      <c r="D2397" s="207" t="s">
        <v>455</v>
      </c>
      <c r="E2397" s="18"/>
      <c r="F2397" s="13"/>
      <c r="G2397" s="67"/>
    </row>
    <row r="2398" spans="1:7" ht="15" customHeight="1">
      <c r="A2398" s="183"/>
      <c r="B2398" s="203"/>
      <c r="C2398" s="363" t="s">
        <v>456</v>
      </c>
      <c r="D2398" s="208" t="s">
        <v>457</v>
      </c>
      <c r="E2398" s="18"/>
      <c r="F2398" s="13"/>
      <c r="G2398" s="67"/>
    </row>
    <row r="2399" spans="1:7" ht="14.45" customHeight="1">
      <c r="A2399" s="183"/>
      <c r="B2399" s="203"/>
      <c r="C2399" s="366"/>
      <c r="D2399" s="209" t="s">
        <v>458</v>
      </c>
      <c r="E2399" s="18"/>
      <c r="F2399" s="13"/>
      <c r="G2399" s="67"/>
    </row>
    <row r="2400" spans="1:7" ht="15" customHeight="1">
      <c r="A2400" s="183"/>
      <c r="B2400" s="203"/>
      <c r="C2400" s="365"/>
      <c r="D2400" s="210" t="s">
        <v>459</v>
      </c>
      <c r="E2400" s="18"/>
      <c r="F2400" s="13"/>
      <c r="G2400" s="67"/>
    </row>
    <row r="2401" spans="1:7" ht="15" customHeight="1">
      <c r="A2401" s="183"/>
      <c r="B2401" s="203"/>
      <c r="C2401" s="363" t="s">
        <v>460</v>
      </c>
      <c r="D2401" s="208" t="s">
        <v>462</v>
      </c>
      <c r="E2401" s="18"/>
      <c r="F2401" s="13"/>
      <c r="G2401" s="67"/>
    </row>
    <row r="2402" spans="1:7" ht="14.45" customHeight="1">
      <c r="A2402" s="183"/>
      <c r="B2402" s="203"/>
      <c r="C2402" s="366"/>
      <c r="D2402" s="209" t="s">
        <v>463</v>
      </c>
      <c r="E2402" s="18"/>
      <c r="F2402" s="13"/>
      <c r="G2402" s="67"/>
    </row>
    <row r="2403" spans="1:7" ht="14.45" customHeight="1">
      <c r="A2403" s="183"/>
      <c r="B2403" s="203"/>
      <c r="C2403" s="366"/>
      <c r="D2403" s="209" t="s">
        <v>464</v>
      </c>
      <c r="E2403" s="18"/>
      <c r="F2403" s="13"/>
      <c r="G2403" s="67"/>
    </row>
    <row r="2404" spans="1:7" ht="15" customHeight="1">
      <c r="A2404" s="183"/>
      <c r="B2404" s="203"/>
      <c r="C2404" s="365"/>
      <c r="D2404" s="210" t="s">
        <v>521</v>
      </c>
      <c r="E2404" s="18"/>
      <c r="F2404" s="13"/>
      <c r="G2404" s="67"/>
    </row>
    <row r="2405" spans="1:7" ht="15" customHeight="1">
      <c r="A2405" s="183"/>
      <c r="B2405" s="203"/>
      <c r="C2405" s="363" t="s">
        <v>465</v>
      </c>
      <c r="D2405" s="208" t="s">
        <v>466</v>
      </c>
      <c r="E2405" s="18"/>
      <c r="F2405" s="13"/>
      <c r="G2405" s="67"/>
    </row>
    <row r="2406" spans="1:7" ht="15" customHeight="1">
      <c r="A2406" s="183"/>
      <c r="B2406" s="203"/>
      <c r="C2406" s="365"/>
      <c r="D2406" s="210" t="s">
        <v>467</v>
      </c>
      <c r="E2406" s="18"/>
      <c r="F2406" s="13"/>
      <c r="G2406" s="67"/>
    </row>
    <row r="2407" spans="1:7" ht="15" customHeight="1">
      <c r="A2407" s="183"/>
      <c r="B2407" s="203"/>
      <c r="C2407" s="363" t="s">
        <v>468</v>
      </c>
      <c r="D2407" s="208" t="s">
        <v>553</v>
      </c>
      <c r="E2407" s="18"/>
      <c r="F2407" s="13"/>
      <c r="G2407" s="67"/>
    </row>
    <row r="2408" spans="1:7" ht="14.45" customHeight="1">
      <c r="A2408" s="183"/>
      <c r="B2408" s="203"/>
      <c r="C2408" s="366"/>
      <c r="D2408" s="209" t="s">
        <v>485</v>
      </c>
      <c r="E2408" s="18"/>
      <c r="F2408" s="13"/>
      <c r="G2408" s="67"/>
    </row>
    <row r="2409" spans="1:7" ht="15" customHeight="1">
      <c r="A2409" s="183"/>
      <c r="B2409" s="203"/>
      <c r="C2409" s="364"/>
      <c r="D2409" s="211" t="s">
        <v>486</v>
      </c>
      <c r="E2409" s="18"/>
      <c r="F2409" s="13"/>
      <c r="G2409" s="67"/>
    </row>
    <row r="2410" spans="1:7" ht="14.1" customHeight="1">
      <c r="A2410" s="183"/>
      <c r="B2410" s="13"/>
      <c r="C2410" s="58"/>
      <c r="D2410" s="58"/>
      <c r="E2410" s="13"/>
      <c r="F2410" s="13"/>
      <c r="G2410" s="67"/>
    </row>
    <row r="2411" spans="1:7" ht="13.7" customHeight="1">
      <c r="A2411" s="183"/>
      <c r="B2411" s="13"/>
      <c r="C2411" s="372" t="s">
        <v>1374</v>
      </c>
      <c r="D2411" s="370"/>
      <c r="E2411" s="13"/>
      <c r="F2411" s="13"/>
      <c r="G2411" s="67"/>
    </row>
    <row r="2412" spans="1:7" ht="14.1" customHeight="1">
      <c r="A2412" s="183"/>
      <c r="B2412" s="13"/>
      <c r="C2412" s="11"/>
      <c r="D2412" s="11"/>
      <c r="E2412" s="13"/>
      <c r="F2412" s="13"/>
      <c r="G2412" s="67"/>
    </row>
    <row r="2413" spans="1:7" ht="15.6" customHeight="1">
      <c r="A2413" s="183"/>
      <c r="B2413" s="203"/>
      <c r="C2413" s="204" t="s">
        <v>441</v>
      </c>
      <c r="D2413" s="205" t="s">
        <v>1363</v>
      </c>
      <c r="E2413" s="18"/>
      <c r="F2413" s="13"/>
      <c r="G2413" s="67"/>
    </row>
    <row r="2414" spans="1:7" ht="27" customHeight="1">
      <c r="A2414" s="183"/>
      <c r="B2414" s="203"/>
      <c r="C2414" s="363" t="s">
        <v>443</v>
      </c>
      <c r="D2414" s="208" t="s">
        <v>1375</v>
      </c>
      <c r="E2414" s="18"/>
      <c r="F2414" s="13"/>
      <c r="G2414" s="67"/>
    </row>
    <row r="2415" spans="1:7" ht="15" customHeight="1">
      <c r="A2415" s="183"/>
      <c r="B2415" s="203"/>
      <c r="C2415" s="365"/>
      <c r="D2415" s="210" t="s">
        <v>1376</v>
      </c>
      <c r="E2415" s="18"/>
      <c r="F2415" s="13"/>
      <c r="G2415" s="67"/>
    </row>
    <row r="2416" spans="1:7" ht="27.6" customHeight="1">
      <c r="A2416" s="183"/>
      <c r="B2416" s="203"/>
      <c r="C2416" s="206" t="s">
        <v>445</v>
      </c>
      <c r="D2416" s="207" t="s">
        <v>1377</v>
      </c>
      <c r="E2416" s="18"/>
      <c r="F2416" s="13"/>
      <c r="G2416" s="67"/>
    </row>
    <row r="2417" spans="1:7" ht="15" customHeight="1">
      <c r="A2417" s="183"/>
      <c r="B2417" s="203"/>
      <c r="C2417" s="363" t="s">
        <v>447</v>
      </c>
      <c r="D2417" s="208" t="s">
        <v>536</v>
      </c>
      <c r="E2417" s="18"/>
      <c r="F2417" s="13"/>
      <c r="G2417" s="67"/>
    </row>
    <row r="2418" spans="1:7" ht="26.45" customHeight="1">
      <c r="A2418" s="183"/>
      <c r="B2418" s="203"/>
      <c r="C2418" s="366"/>
      <c r="D2418" s="209" t="s">
        <v>1378</v>
      </c>
      <c r="E2418" s="18"/>
      <c r="F2418" s="13"/>
      <c r="G2418" s="67"/>
    </row>
    <row r="2419" spans="1:7" ht="27" customHeight="1">
      <c r="A2419" s="183"/>
      <c r="B2419" s="203"/>
      <c r="C2419" s="365"/>
      <c r="D2419" s="210" t="s">
        <v>1379</v>
      </c>
      <c r="E2419" s="18"/>
      <c r="F2419" s="13"/>
      <c r="G2419" s="67"/>
    </row>
    <row r="2420" spans="1:7" ht="15" customHeight="1">
      <c r="A2420" s="183"/>
      <c r="B2420" s="203"/>
      <c r="C2420" s="363" t="s">
        <v>451</v>
      </c>
      <c r="D2420" s="208" t="s">
        <v>539</v>
      </c>
      <c r="E2420" s="18"/>
      <c r="F2420" s="13"/>
      <c r="G2420" s="67"/>
    </row>
    <row r="2421" spans="1:7" ht="15" customHeight="1">
      <c r="A2421" s="183"/>
      <c r="B2421" s="203"/>
      <c r="C2421" s="365"/>
      <c r="D2421" s="210" t="s">
        <v>1380</v>
      </c>
      <c r="E2421" s="18"/>
      <c r="F2421" s="13"/>
      <c r="G2421" s="67"/>
    </row>
    <row r="2422" spans="1:7" ht="15.6" customHeight="1">
      <c r="A2422" s="183"/>
      <c r="B2422" s="203"/>
      <c r="C2422" s="206" t="s">
        <v>454</v>
      </c>
      <c r="D2422" s="207" t="s">
        <v>455</v>
      </c>
      <c r="E2422" s="18"/>
      <c r="F2422" s="13"/>
      <c r="G2422" s="67"/>
    </row>
    <row r="2423" spans="1:7" ht="15" customHeight="1">
      <c r="A2423" s="183"/>
      <c r="B2423" s="203"/>
      <c r="C2423" s="363" t="s">
        <v>456</v>
      </c>
      <c r="D2423" s="208" t="s">
        <v>457</v>
      </c>
      <c r="E2423" s="18"/>
      <c r="F2423" s="13"/>
      <c r="G2423" s="67"/>
    </row>
    <row r="2424" spans="1:7" ht="14.45" customHeight="1">
      <c r="A2424" s="183"/>
      <c r="B2424" s="203"/>
      <c r="C2424" s="366"/>
      <c r="D2424" s="209" t="s">
        <v>458</v>
      </c>
      <c r="E2424" s="18"/>
      <c r="F2424" s="13"/>
      <c r="G2424" s="67"/>
    </row>
    <row r="2425" spans="1:7" ht="15" customHeight="1">
      <c r="A2425" s="183"/>
      <c r="B2425" s="203"/>
      <c r="C2425" s="365"/>
      <c r="D2425" s="210" t="s">
        <v>459</v>
      </c>
      <c r="E2425" s="18"/>
      <c r="F2425" s="13"/>
      <c r="G2425" s="67"/>
    </row>
    <row r="2426" spans="1:7" ht="15" customHeight="1">
      <c r="A2426" s="183"/>
      <c r="B2426" s="203"/>
      <c r="C2426" s="363" t="s">
        <v>460</v>
      </c>
      <c r="D2426" s="208" t="s">
        <v>1219</v>
      </c>
      <c r="E2426" s="18"/>
      <c r="F2426" s="13"/>
      <c r="G2426" s="67"/>
    </row>
    <row r="2427" spans="1:7" ht="15" customHeight="1">
      <c r="A2427" s="183"/>
      <c r="B2427" s="203"/>
      <c r="C2427" s="365"/>
      <c r="D2427" s="210" t="s">
        <v>566</v>
      </c>
      <c r="E2427" s="18"/>
      <c r="F2427" s="13"/>
      <c r="G2427" s="67"/>
    </row>
    <row r="2428" spans="1:7" ht="15" customHeight="1">
      <c r="A2428" s="183"/>
      <c r="B2428" s="203"/>
      <c r="C2428" s="363" t="s">
        <v>465</v>
      </c>
      <c r="D2428" s="208" t="s">
        <v>482</v>
      </c>
      <c r="E2428" s="18"/>
      <c r="F2428" s="13"/>
      <c r="G2428" s="67"/>
    </row>
    <row r="2429" spans="1:7" ht="14.45" customHeight="1">
      <c r="A2429" s="183"/>
      <c r="B2429" s="203"/>
      <c r="C2429" s="366"/>
      <c r="D2429" s="209" t="s">
        <v>484</v>
      </c>
      <c r="E2429" s="18"/>
      <c r="F2429" s="13"/>
      <c r="G2429" s="67"/>
    </row>
    <row r="2430" spans="1:7" ht="15" customHeight="1">
      <c r="A2430" s="183"/>
      <c r="B2430" s="203"/>
      <c r="C2430" s="365"/>
      <c r="D2430" s="210" t="s">
        <v>1104</v>
      </c>
      <c r="E2430" s="18"/>
      <c r="F2430" s="13"/>
      <c r="G2430" s="67"/>
    </row>
    <row r="2431" spans="1:7" ht="15" customHeight="1">
      <c r="A2431" s="183"/>
      <c r="B2431" s="203"/>
      <c r="C2431" s="363" t="s">
        <v>468</v>
      </c>
      <c r="D2431" s="208" t="s">
        <v>496</v>
      </c>
      <c r="E2431" s="18"/>
      <c r="F2431" s="13"/>
      <c r="G2431" s="67"/>
    </row>
    <row r="2432" spans="1:7" ht="14.45" customHeight="1">
      <c r="A2432" s="183"/>
      <c r="B2432" s="203"/>
      <c r="C2432" s="366"/>
      <c r="D2432" s="209" t="s">
        <v>623</v>
      </c>
      <c r="E2432" s="18"/>
      <c r="F2432" s="13"/>
      <c r="G2432" s="67"/>
    </row>
    <row r="2433" spans="1:7" ht="15" customHeight="1">
      <c r="A2433" s="183"/>
      <c r="B2433" s="203"/>
      <c r="C2433" s="364"/>
      <c r="D2433" s="211" t="s">
        <v>1220</v>
      </c>
      <c r="E2433" s="18"/>
      <c r="F2433" s="13"/>
      <c r="G2433" s="67"/>
    </row>
    <row r="2434" spans="1:7" ht="14.1" customHeight="1">
      <c r="A2434" s="183"/>
      <c r="B2434" s="13"/>
      <c r="C2434" s="58"/>
      <c r="D2434" s="58"/>
      <c r="E2434" s="13"/>
      <c r="F2434" s="13"/>
      <c r="G2434" s="67"/>
    </row>
    <row r="2435" spans="1:7" ht="13.7" customHeight="1">
      <c r="A2435" s="183"/>
      <c r="B2435" s="13"/>
      <c r="C2435" s="372" t="s">
        <v>1381</v>
      </c>
      <c r="D2435" s="370"/>
      <c r="E2435" s="13"/>
      <c r="F2435" s="13"/>
      <c r="G2435" s="67"/>
    </row>
    <row r="2436" spans="1:7" ht="14.1" customHeight="1">
      <c r="A2436" s="183"/>
      <c r="B2436" s="13"/>
      <c r="C2436" s="11"/>
      <c r="D2436" s="11"/>
      <c r="E2436" s="13"/>
      <c r="F2436" s="13"/>
      <c r="G2436" s="67"/>
    </row>
    <row r="2437" spans="1:7" ht="15.6" customHeight="1">
      <c r="A2437" s="183"/>
      <c r="B2437" s="203"/>
      <c r="C2437" s="204" t="s">
        <v>441</v>
      </c>
      <c r="D2437" s="205" t="s">
        <v>1369</v>
      </c>
      <c r="E2437" s="18"/>
      <c r="F2437" s="13"/>
      <c r="G2437" s="67"/>
    </row>
    <row r="2438" spans="1:7" ht="27" customHeight="1">
      <c r="A2438" s="183"/>
      <c r="B2438" s="203"/>
      <c r="C2438" s="363" t="s">
        <v>443</v>
      </c>
      <c r="D2438" s="208" t="s">
        <v>1382</v>
      </c>
      <c r="E2438" s="18"/>
      <c r="F2438" s="13"/>
      <c r="G2438" s="67"/>
    </row>
    <row r="2439" spans="1:7" ht="15" customHeight="1">
      <c r="A2439" s="183"/>
      <c r="B2439" s="203"/>
      <c r="C2439" s="365"/>
      <c r="D2439" s="210" t="s">
        <v>1376</v>
      </c>
      <c r="E2439" s="18"/>
      <c r="F2439" s="13"/>
      <c r="G2439" s="67"/>
    </row>
    <row r="2440" spans="1:7" ht="27.6" customHeight="1">
      <c r="A2440" s="183"/>
      <c r="B2440" s="203"/>
      <c r="C2440" s="206" t="s">
        <v>445</v>
      </c>
      <c r="D2440" s="207" t="s">
        <v>1377</v>
      </c>
      <c r="E2440" s="18"/>
      <c r="F2440" s="13"/>
      <c r="G2440" s="67"/>
    </row>
    <row r="2441" spans="1:7" ht="15" customHeight="1">
      <c r="A2441" s="183"/>
      <c r="B2441" s="203"/>
      <c r="C2441" s="363" t="s">
        <v>447</v>
      </c>
      <c r="D2441" s="208" t="s">
        <v>536</v>
      </c>
      <c r="E2441" s="18"/>
      <c r="F2441" s="13"/>
      <c r="G2441" s="67"/>
    </row>
    <row r="2442" spans="1:7" ht="26.45" customHeight="1">
      <c r="A2442" s="183"/>
      <c r="B2442" s="203"/>
      <c r="C2442" s="366"/>
      <c r="D2442" s="209" t="s">
        <v>1383</v>
      </c>
      <c r="E2442" s="18"/>
      <c r="F2442" s="13"/>
      <c r="G2442" s="67"/>
    </row>
    <row r="2443" spans="1:7" ht="27" customHeight="1">
      <c r="A2443" s="183"/>
      <c r="B2443" s="203"/>
      <c r="C2443" s="365"/>
      <c r="D2443" s="210" t="s">
        <v>1384</v>
      </c>
      <c r="E2443" s="18"/>
      <c r="F2443" s="13"/>
      <c r="G2443" s="67"/>
    </row>
    <row r="2444" spans="1:7" ht="15" customHeight="1">
      <c r="A2444" s="183"/>
      <c r="B2444" s="203"/>
      <c r="C2444" s="363" t="s">
        <v>451</v>
      </c>
      <c r="D2444" s="208" t="s">
        <v>539</v>
      </c>
      <c r="E2444" s="18"/>
      <c r="F2444" s="13"/>
      <c r="G2444" s="67"/>
    </row>
    <row r="2445" spans="1:7" ht="15" customHeight="1">
      <c r="A2445" s="183"/>
      <c r="B2445" s="203"/>
      <c r="C2445" s="365"/>
      <c r="D2445" s="210" t="s">
        <v>1380</v>
      </c>
      <c r="E2445" s="18"/>
      <c r="F2445" s="13"/>
      <c r="G2445" s="67"/>
    </row>
    <row r="2446" spans="1:7" ht="15.6" customHeight="1">
      <c r="A2446" s="183"/>
      <c r="B2446" s="203"/>
      <c r="C2446" s="206" t="s">
        <v>454</v>
      </c>
      <c r="D2446" s="207" t="s">
        <v>455</v>
      </c>
      <c r="E2446" s="18"/>
      <c r="F2446" s="13"/>
      <c r="G2446" s="67"/>
    </row>
    <row r="2447" spans="1:7" ht="15" customHeight="1">
      <c r="A2447" s="183"/>
      <c r="B2447" s="203"/>
      <c r="C2447" s="363" t="s">
        <v>456</v>
      </c>
      <c r="D2447" s="208" t="s">
        <v>457</v>
      </c>
      <c r="E2447" s="18"/>
      <c r="F2447" s="13"/>
      <c r="G2447" s="67"/>
    </row>
    <row r="2448" spans="1:7" ht="14.45" customHeight="1">
      <c r="A2448" s="183"/>
      <c r="B2448" s="203"/>
      <c r="C2448" s="366"/>
      <c r="D2448" s="209" t="s">
        <v>458</v>
      </c>
      <c r="E2448" s="18"/>
      <c r="F2448" s="13"/>
      <c r="G2448" s="67"/>
    </row>
    <row r="2449" spans="1:7" ht="15" customHeight="1">
      <c r="A2449" s="183"/>
      <c r="B2449" s="203"/>
      <c r="C2449" s="365"/>
      <c r="D2449" s="210" t="s">
        <v>459</v>
      </c>
      <c r="E2449" s="18"/>
      <c r="F2449" s="13"/>
      <c r="G2449" s="67"/>
    </row>
    <row r="2450" spans="1:7" ht="15" customHeight="1">
      <c r="A2450" s="183"/>
      <c r="B2450" s="203"/>
      <c r="C2450" s="363" t="s">
        <v>460</v>
      </c>
      <c r="D2450" s="208" t="s">
        <v>1219</v>
      </c>
      <c r="E2450" s="18"/>
      <c r="F2450" s="13"/>
      <c r="G2450" s="67"/>
    </row>
    <row r="2451" spans="1:7" ht="15" customHeight="1">
      <c r="A2451" s="183"/>
      <c r="B2451" s="203"/>
      <c r="C2451" s="365"/>
      <c r="D2451" s="210" t="s">
        <v>566</v>
      </c>
      <c r="E2451" s="18"/>
      <c r="F2451" s="13"/>
      <c r="G2451" s="67"/>
    </row>
    <row r="2452" spans="1:7" ht="15" customHeight="1">
      <c r="A2452" s="183"/>
      <c r="B2452" s="203"/>
      <c r="C2452" s="363" t="s">
        <v>465</v>
      </c>
      <c r="D2452" s="208" t="s">
        <v>482</v>
      </c>
      <c r="E2452" s="18"/>
      <c r="F2452" s="13"/>
      <c r="G2452" s="67"/>
    </row>
    <row r="2453" spans="1:7" ht="14.45" customHeight="1">
      <c r="A2453" s="183"/>
      <c r="B2453" s="203"/>
      <c r="C2453" s="366"/>
      <c r="D2453" s="209" t="s">
        <v>484</v>
      </c>
      <c r="E2453" s="18"/>
      <c r="F2453" s="13"/>
      <c r="G2453" s="67"/>
    </row>
    <row r="2454" spans="1:7" ht="15" customHeight="1">
      <c r="A2454" s="183"/>
      <c r="B2454" s="203"/>
      <c r="C2454" s="365"/>
      <c r="D2454" s="210" t="s">
        <v>1104</v>
      </c>
      <c r="E2454" s="18"/>
      <c r="F2454" s="13"/>
      <c r="G2454" s="67"/>
    </row>
    <row r="2455" spans="1:7" ht="15" customHeight="1">
      <c r="A2455" s="183"/>
      <c r="B2455" s="203"/>
      <c r="C2455" s="363" t="s">
        <v>468</v>
      </c>
      <c r="D2455" s="208" t="s">
        <v>496</v>
      </c>
      <c r="E2455" s="18"/>
      <c r="F2455" s="13"/>
      <c r="G2455" s="67"/>
    </row>
    <row r="2456" spans="1:7" ht="14.45" customHeight="1">
      <c r="A2456" s="183"/>
      <c r="B2456" s="203"/>
      <c r="C2456" s="366"/>
      <c r="D2456" s="209" t="s">
        <v>623</v>
      </c>
      <c r="E2456" s="18"/>
      <c r="F2456" s="13"/>
      <c r="G2456" s="67"/>
    </row>
    <row r="2457" spans="1:7" ht="15" customHeight="1">
      <c r="A2457" s="183"/>
      <c r="B2457" s="203"/>
      <c r="C2457" s="364"/>
      <c r="D2457" s="211" t="s">
        <v>1220</v>
      </c>
      <c r="E2457" s="18"/>
      <c r="F2457" s="13"/>
      <c r="G2457" s="67"/>
    </row>
    <row r="2458" spans="1:7" ht="14.1" customHeight="1">
      <c r="A2458" s="183"/>
      <c r="B2458" s="13"/>
      <c r="C2458" s="58"/>
      <c r="D2458" s="58"/>
      <c r="E2458" s="13"/>
      <c r="F2458" s="13"/>
      <c r="G2458" s="67"/>
    </row>
    <row r="2459" spans="1:7" ht="13.7" customHeight="1">
      <c r="A2459" s="183"/>
      <c r="B2459" s="13"/>
      <c r="C2459" s="372" t="s">
        <v>1385</v>
      </c>
      <c r="D2459" s="370"/>
      <c r="E2459" s="13"/>
      <c r="F2459" s="13"/>
      <c r="G2459" s="67"/>
    </row>
    <row r="2460" spans="1:7" ht="14.1" customHeight="1">
      <c r="A2460" s="183"/>
      <c r="B2460" s="13"/>
      <c r="C2460" s="11"/>
      <c r="D2460" s="11"/>
      <c r="E2460" s="13"/>
      <c r="F2460" s="13"/>
      <c r="G2460" s="67"/>
    </row>
    <row r="2461" spans="1:7" ht="15.6" customHeight="1">
      <c r="A2461" s="183"/>
      <c r="B2461" s="203"/>
      <c r="C2461" s="204" t="s">
        <v>441</v>
      </c>
      <c r="D2461" s="205" t="s">
        <v>1386</v>
      </c>
      <c r="E2461" s="18"/>
      <c r="F2461" s="13"/>
      <c r="G2461" s="67"/>
    </row>
    <row r="2462" spans="1:7" ht="15.6" customHeight="1">
      <c r="A2462" s="183"/>
      <c r="B2462" s="203"/>
      <c r="C2462" s="206" t="s">
        <v>443</v>
      </c>
      <c r="D2462" s="207" t="s">
        <v>1387</v>
      </c>
      <c r="E2462" s="18"/>
      <c r="F2462" s="13"/>
      <c r="G2462" s="67"/>
    </row>
    <row r="2463" spans="1:7" ht="27.6" customHeight="1">
      <c r="A2463" s="183"/>
      <c r="B2463" s="203"/>
      <c r="C2463" s="206" t="s">
        <v>445</v>
      </c>
      <c r="D2463" s="207" t="s">
        <v>1388</v>
      </c>
      <c r="E2463" s="18"/>
      <c r="F2463" s="13"/>
      <c r="G2463" s="67"/>
    </row>
    <row r="2464" spans="1:7" ht="15" customHeight="1">
      <c r="A2464" s="183"/>
      <c r="B2464" s="203"/>
      <c r="C2464" s="363" t="s">
        <v>447</v>
      </c>
      <c r="D2464" s="208" t="s">
        <v>1389</v>
      </c>
      <c r="E2464" s="18"/>
      <c r="F2464" s="13"/>
      <c r="G2464" s="67"/>
    </row>
    <row r="2465" spans="1:7" ht="26.45" customHeight="1">
      <c r="A2465" s="183"/>
      <c r="B2465" s="203"/>
      <c r="C2465" s="366"/>
      <c r="D2465" s="209" t="s">
        <v>1390</v>
      </c>
      <c r="E2465" s="18"/>
      <c r="F2465" s="13"/>
      <c r="G2465" s="67"/>
    </row>
    <row r="2466" spans="1:7" ht="15" customHeight="1">
      <c r="A2466" s="183"/>
      <c r="B2466" s="203"/>
      <c r="C2466" s="365"/>
      <c r="D2466" s="210" t="s">
        <v>1391</v>
      </c>
      <c r="E2466" s="18"/>
      <c r="F2466" s="13"/>
      <c r="G2466" s="67"/>
    </row>
    <row r="2467" spans="1:7" ht="15" customHeight="1">
      <c r="A2467" s="183"/>
      <c r="B2467" s="203"/>
      <c r="C2467" s="363" t="s">
        <v>451</v>
      </c>
      <c r="D2467" s="208" t="s">
        <v>1289</v>
      </c>
      <c r="E2467" s="18"/>
      <c r="F2467" s="13"/>
      <c r="G2467" s="67"/>
    </row>
    <row r="2468" spans="1:7" ht="15" customHeight="1">
      <c r="A2468" s="183"/>
      <c r="B2468" s="203"/>
      <c r="C2468" s="365"/>
      <c r="D2468" s="210" t="s">
        <v>1392</v>
      </c>
      <c r="E2468" s="18"/>
      <c r="F2468" s="13"/>
      <c r="G2468" s="67"/>
    </row>
    <row r="2469" spans="1:7" ht="15.6" customHeight="1">
      <c r="A2469" s="183"/>
      <c r="B2469" s="203"/>
      <c r="C2469" s="206" t="s">
        <v>454</v>
      </c>
      <c r="D2469" s="207" t="s">
        <v>455</v>
      </c>
      <c r="E2469" s="18"/>
      <c r="F2469" s="13"/>
      <c r="G2469" s="67"/>
    </row>
    <row r="2470" spans="1:7" ht="15" customHeight="1">
      <c r="A2470" s="183"/>
      <c r="B2470" s="203"/>
      <c r="C2470" s="363" t="s">
        <v>456</v>
      </c>
      <c r="D2470" s="208" t="s">
        <v>1393</v>
      </c>
      <c r="E2470" s="18"/>
      <c r="F2470" s="13"/>
      <c r="G2470" s="67"/>
    </row>
    <row r="2471" spans="1:7" ht="14.45" customHeight="1">
      <c r="A2471" s="183"/>
      <c r="B2471" s="203"/>
      <c r="C2471" s="366"/>
      <c r="D2471" s="209" t="s">
        <v>1394</v>
      </c>
      <c r="E2471" s="18"/>
      <c r="F2471" s="13"/>
      <c r="G2471" s="67"/>
    </row>
    <row r="2472" spans="1:7" ht="15" customHeight="1">
      <c r="A2472" s="183"/>
      <c r="B2472" s="203"/>
      <c r="C2472" s="365"/>
      <c r="D2472" s="210" t="s">
        <v>457</v>
      </c>
      <c r="E2472" s="18"/>
      <c r="F2472" s="13"/>
      <c r="G2472" s="67"/>
    </row>
    <row r="2473" spans="1:7" ht="15" customHeight="1">
      <c r="A2473" s="183"/>
      <c r="B2473" s="203"/>
      <c r="C2473" s="363" t="s">
        <v>460</v>
      </c>
      <c r="D2473" s="208" t="s">
        <v>521</v>
      </c>
      <c r="E2473" s="18"/>
      <c r="F2473" s="13"/>
      <c r="G2473" s="67"/>
    </row>
    <row r="2474" spans="1:7" ht="15" customHeight="1">
      <c r="A2474" s="183"/>
      <c r="B2474" s="203"/>
      <c r="C2474" s="365"/>
      <c r="D2474" s="210" t="s">
        <v>1166</v>
      </c>
      <c r="E2474" s="18"/>
      <c r="F2474" s="13"/>
      <c r="G2474" s="67"/>
    </row>
    <row r="2475" spans="1:7" ht="15" customHeight="1">
      <c r="A2475" s="183"/>
      <c r="B2475" s="203"/>
      <c r="C2475" s="363" t="s">
        <v>465</v>
      </c>
      <c r="D2475" s="208" t="s">
        <v>738</v>
      </c>
      <c r="E2475" s="18"/>
      <c r="F2475" s="13"/>
      <c r="G2475" s="67"/>
    </row>
    <row r="2476" spans="1:7" ht="14.45" customHeight="1">
      <c r="A2476" s="183"/>
      <c r="B2476" s="203"/>
      <c r="C2476" s="366"/>
      <c r="D2476" s="209" t="s">
        <v>482</v>
      </c>
      <c r="E2476" s="18"/>
      <c r="F2476" s="13"/>
      <c r="G2476" s="67"/>
    </row>
    <row r="2477" spans="1:7" ht="14.45" customHeight="1">
      <c r="A2477" s="183"/>
      <c r="B2477" s="203"/>
      <c r="C2477" s="366"/>
      <c r="D2477" s="209" t="s">
        <v>484</v>
      </c>
      <c r="E2477" s="18"/>
      <c r="F2477" s="13"/>
      <c r="G2477" s="67"/>
    </row>
    <row r="2478" spans="1:7" ht="15" customHeight="1">
      <c r="A2478" s="183"/>
      <c r="B2478" s="203"/>
      <c r="C2478" s="365"/>
      <c r="D2478" s="210" t="s">
        <v>481</v>
      </c>
      <c r="E2478" s="18"/>
      <c r="F2478" s="13"/>
      <c r="G2478" s="67"/>
    </row>
    <row r="2479" spans="1:7" ht="15" customHeight="1">
      <c r="A2479" s="183"/>
      <c r="B2479" s="203"/>
      <c r="C2479" s="363" t="s">
        <v>468</v>
      </c>
      <c r="D2479" s="208" t="s">
        <v>522</v>
      </c>
      <c r="E2479" s="18"/>
      <c r="F2479" s="13"/>
      <c r="G2479" s="67"/>
    </row>
    <row r="2480" spans="1:7" ht="14.45" customHeight="1">
      <c r="A2480" s="183"/>
      <c r="B2480" s="203"/>
      <c r="C2480" s="366"/>
      <c r="D2480" s="209" t="s">
        <v>1395</v>
      </c>
      <c r="E2480" s="18"/>
      <c r="F2480" s="13"/>
      <c r="G2480" s="67"/>
    </row>
    <row r="2481" spans="1:7" ht="14.45" customHeight="1">
      <c r="A2481" s="183"/>
      <c r="B2481" s="203"/>
      <c r="C2481" s="366"/>
      <c r="D2481" s="209" t="s">
        <v>623</v>
      </c>
      <c r="E2481" s="18"/>
      <c r="F2481" s="13"/>
      <c r="G2481" s="67"/>
    </row>
    <row r="2482" spans="1:7" ht="14.45" customHeight="1">
      <c r="A2482" s="183"/>
      <c r="B2482" s="203"/>
      <c r="C2482" s="366"/>
      <c r="D2482" s="209" t="s">
        <v>496</v>
      </c>
      <c r="E2482" s="18"/>
      <c r="F2482" s="13"/>
      <c r="G2482" s="67"/>
    </row>
    <row r="2483" spans="1:7" ht="14.45" customHeight="1">
      <c r="A2483" s="183"/>
      <c r="B2483" s="203"/>
      <c r="C2483" s="366"/>
      <c r="D2483" s="209" t="s">
        <v>740</v>
      </c>
      <c r="E2483" s="18"/>
      <c r="F2483" s="13"/>
      <c r="G2483" s="67"/>
    </row>
    <row r="2484" spans="1:7" ht="15" customHeight="1">
      <c r="A2484" s="183"/>
      <c r="B2484" s="203"/>
      <c r="C2484" s="364"/>
      <c r="D2484" s="211" t="s">
        <v>497</v>
      </c>
      <c r="E2484" s="18"/>
      <c r="F2484" s="13"/>
      <c r="G2484" s="67"/>
    </row>
    <row r="2485" spans="1:7" ht="14.1" customHeight="1">
      <c r="A2485" s="183"/>
      <c r="B2485" s="13"/>
      <c r="C2485" s="58"/>
      <c r="D2485" s="58"/>
      <c r="E2485" s="13"/>
      <c r="F2485" s="13"/>
      <c r="G2485" s="67"/>
    </row>
    <row r="2486" spans="1:7" ht="16.7" customHeight="1">
      <c r="A2486" s="183"/>
      <c r="B2486" s="13"/>
      <c r="C2486" s="367" t="s">
        <v>394</v>
      </c>
      <c r="D2486" s="368"/>
      <c r="E2486" s="13"/>
      <c r="F2486" s="13"/>
      <c r="G2486" s="67"/>
    </row>
    <row r="2487" spans="1:7" ht="13.7" customHeight="1">
      <c r="A2487" s="183"/>
      <c r="B2487" s="13"/>
      <c r="C2487" s="12"/>
      <c r="D2487" s="12"/>
      <c r="E2487" s="13"/>
      <c r="F2487" s="13"/>
      <c r="G2487" s="67"/>
    </row>
    <row r="2488" spans="1:7" ht="13.7" customHeight="1">
      <c r="A2488" s="183"/>
      <c r="B2488" s="369" t="s">
        <v>1396</v>
      </c>
      <c r="C2488" s="370"/>
      <c r="D2488" s="370"/>
      <c r="E2488" s="371"/>
      <c r="F2488" s="13"/>
      <c r="G2488" s="67"/>
    </row>
    <row r="2489" spans="1:7" ht="14.1" customHeight="1">
      <c r="A2489" s="183"/>
      <c r="B2489" s="13"/>
      <c r="C2489" s="11"/>
      <c r="D2489" s="11"/>
      <c r="E2489" s="13"/>
      <c r="F2489" s="13"/>
      <c r="G2489" s="67"/>
    </row>
    <row r="2490" spans="1:7" ht="15.6" customHeight="1">
      <c r="A2490" s="183"/>
      <c r="B2490" s="203"/>
      <c r="C2490" s="204" t="s">
        <v>441</v>
      </c>
      <c r="D2490" s="205" t="s">
        <v>1397</v>
      </c>
      <c r="E2490" s="18"/>
      <c r="F2490" s="13"/>
      <c r="G2490" s="67"/>
    </row>
    <row r="2491" spans="1:7" ht="27.6" customHeight="1">
      <c r="A2491" s="183"/>
      <c r="B2491" s="203"/>
      <c r="C2491" s="206" t="s">
        <v>443</v>
      </c>
      <c r="D2491" s="207" t="s">
        <v>1398</v>
      </c>
      <c r="E2491" s="18"/>
      <c r="F2491" s="13"/>
      <c r="G2491" s="67"/>
    </row>
    <row r="2492" spans="1:7" ht="27.6" customHeight="1">
      <c r="A2492" s="183"/>
      <c r="B2492" s="203"/>
      <c r="C2492" s="206" t="s">
        <v>445</v>
      </c>
      <c r="D2492" s="207" t="s">
        <v>1059</v>
      </c>
      <c r="E2492" s="18"/>
      <c r="F2492" s="13"/>
      <c r="G2492" s="67"/>
    </row>
    <row r="2493" spans="1:7" ht="15" customHeight="1">
      <c r="A2493" s="183"/>
      <c r="B2493" s="203"/>
      <c r="C2493" s="363" t="s">
        <v>447</v>
      </c>
      <c r="D2493" s="208" t="s">
        <v>839</v>
      </c>
      <c r="E2493" s="18"/>
      <c r="F2493" s="13"/>
      <c r="G2493" s="67"/>
    </row>
    <row r="2494" spans="1:7" ht="26.45" customHeight="1">
      <c r="A2494" s="183"/>
      <c r="B2494" s="203"/>
      <c r="C2494" s="366"/>
      <c r="D2494" s="209" t="s">
        <v>1399</v>
      </c>
      <c r="E2494" s="18"/>
      <c r="F2494" s="13"/>
      <c r="G2494" s="67"/>
    </row>
    <row r="2495" spans="1:7" ht="15" customHeight="1">
      <c r="A2495" s="183"/>
      <c r="B2495" s="203"/>
      <c r="C2495" s="365"/>
      <c r="D2495" s="210" t="s">
        <v>1400</v>
      </c>
      <c r="E2495" s="18"/>
      <c r="F2495" s="13"/>
      <c r="G2495" s="67"/>
    </row>
    <row r="2496" spans="1:7" ht="15" customHeight="1">
      <c r="A2496" s="183"/>
      <c r="B2496" s="203"/>
      <c r="C2496" s="363" t="s">
        <v>451</v>
      </c>
      <c r="D2496" s="208" t="s">
        <v>539</v>
      </c>
      <c r="E2496" s="18"/>
      <c r="F2496" s="13"/>
      <c r="G2496" s="67"/>
    </row>
    <row r="2497" spans="1:7" ht="15" customHeight="1">
      <c r="A2497" s="183"/>
      <c r="B2497" s="203"/>
      <c r="C2497" s="365"/>
      <c r="D2497" s="210" t="s">
        <v>993</v>
      </c>
      <c r="E2497" s="18"/>
      <c r="F2497" s="13"/>
      <c r="G2497" s="67"/>
    </row>
    <row r="2498" spans="1:7" ht="15.6" customHeight="1">
      <c r="A2498" s="183"/>
      <c r="B2498" s="203"/>
      <c r="C2498" s="206" t="s">
        <v>454</v>
      </c>
      <c r="D2498" s="207" t="s">
        <v>455</v>
      </c>
      <c r="E2498" s="18"/>
      <c r="F2498" s="13"/>
      <c r="G2498" s="67"/>
    </row>
    <row r="2499" spans="1:7" ht="15" customHeight="1">
      <c r="A2499" s="183"/>
      <c r="B2499" s="203"/>
      <c r="C2499" s="363" t="s">
        <v>456</v>
      </c>
      <c r="D2499" s="208" t="s">
        <v>457</v>
      </c>
      <c r="E2499" s="18"/>
      <c r="F2499" s="13"/>
      <c r="G2499" s="67"/>
    </row>
    <row r="2500" spans="1:7" ht="14.45" customHeight="1">
      <c r="A2500" s="183"/>
      <c r="B2500" s="203"/>
      <c r="C2500" s="366"/>
      <c r="D2500" s="209" t="s">
        <v>458</v>
      </c>
      <c r="E2500" s="18"/>
      <c r="F2500" s="13"/>
      <c r="G2500" s="67"/>
    </row>
    <row r="2501" spans="1:7" ht="15" customHeight="1">
      <c r="A2501" s="183"/>
      <c r="B2501" s="203"/>
      <c r="C2501" s="365"/>
      <c r="D2501" s="210" t="s">
        <v>459</v>
      </c>
      <c r="E2501" s="18"/>
      <c r="F2501" s="13"/>
      <c r="G2501" s="67"/>
    </row>
    <row r="2502" spans="1:7" ht="27" customHeight="1">
      <c r="A2502" s="183"/>
      <c r="B2502" s="203"/>
      <c r="C2502" s="363" t="s">
        <v>460</v>
      </c>
      <c r="D2502" s="208" t="s">
        <v>842</v>
      </c>
      <c r="E2502" s="18"/>
      <c r="F2502" s="13"/>
      <c r="G2502" s="67"/>
    </row>
    <row r="2503" spans="1:7" ht="15" customHeight="1">
      <c r="A2503" s="183"/>
      <c r="B2503" s="203"/>
      <c r="C2503" s="365"/>
      <c r="D2503" s="210" t="s">
        <v>1401</v>
      </c>
      <c r="E2503" s="18"/>
      <c r="F2503" s="13"/>
      <c r="G2503" s="67"/>
    </row>
    <row r="2504" spans="1:7" ht="15" customHeight="1">
      <c r="A2504" s="183"/>
      <c r="B2504" s="203"/>
      <c r="C2504" s="363" t="s">
        <v>465</v>
      </c>
      <c r="D2504" s="208" t="s">
        <v>482</v>
      </c>
      <c r="E2504" s="18"/>
      <c r="F2504" s="13"/>
      <c r="G2504" s="67"/>
    </row>
    <row r="2505" spans="1:7" ht="15" customHeight="1">
      <c r="A2505" s="183"/>
      <c r="B2505" s="203"/>
      <c r="C2505" s="365"/>
      <c r="D2505" s="210" t="s">
        <v>480</v>
      </c>
      <c r="E2505" s="18"/>
      <c r="F2505" s="13"/>
      <c r="G2505" s="67"/>
    </row>
    <row r="2506" spans="1:7" ht="15" customHeight="1">
      <c r="A2506" s="183"/>
      <c r="B2506" s="203"/>
      <c r="C2506" s="363" t="s">
        <v>468</v>
      </c>
      <c r="D2506" s="208" t="s">
        <v>843</v>
      </c>
      <c r="E2506" s="18"/>
      <c r="F2506" s="13"/>
      <c r="G2506" s="67"/>
    </row>
    <row r="2507" spans="1:7" ht="15" customHeight="1">
      <c r="A2507" s="200"/>
      <c r="B2507" s="230"/>
      <c r="C2507" s="364"/>
      <c r="D2507" s="211" t="s">
        <v>522</v>
      </c>
      <c r="E2507" s="231"/>
      <c r="F2507" s="63"/>
      <c r="G2507" s="96"/>
    </row>
  </sheetData>
  <mergeCells count="746">
    <mergeCell ref="C2:D2"/>
    <mergeCell ref="C5:D5"/>
    <mergeCell ref="C7:D7"/>
    <mergeCell ref="C9:D9"/>
    <mergeCell ref="C14:C16"/>
    <mergeCell ref="C17:C18"/>
    <mergeCell ref="C46:C47"/>
    <mergeCell ref="C48:C52"/>
    <mergeCell ref="C53:C54"/>
    <mergeCell ref="C56:D56"/>
    <mergeCell ref="C61:C63"/>
    <mergeCell ref="C64:C65"/>
    <mergeCell ref="C20:C22"/>
    <mergeCell ref="C208:C211"/>
    <mergeCell ref="C192:D192"/>
    <mergeCell ref="C23:C26"/>
    <mergeCell ref="C27:C28"/>
    <mergeCell ref="C29:C30"/>
    <mergeCell ref="B32:E32"/>
    <mergeCell ref="C37:C39"/>
    <mergeCell ref="C40:C41"/>
    <mergeCell ref="C43:C45"/>
    <mergeCell ref="C84:C86"/>
    <mergeCell ref="C87:C88"/>
    <mergeCell ref="C90:C92"/>
    <mergeCell ref="C93:C94"/>
    <mergeCell ref="C95:C97"/>
    <mergeCell ref="C98:C99"/>
    <mergeCell ref="C67:C69"/>
    <mergeCell ref="C70:C71"/>
    <mergeCell ref="C72:C74"/>
    <mergeCell ref="C75:C76"/>
    <mergeCell ref="C78:D78"/>
    <mergeCell ref="C82:C83"/>
    <mergeCell ref="C119:C121"/>
    <mergeCell ref="C122:C123"/>
    <mergeCell ref="C127:D127"/>
    <mergeCell ref="C132:C134"/>
    <mergeCell ref="C135:C136"/>
    <mergeCell ref="C138:C140"/>
    <mergeCell ref="C125:D125"/>
    <mergeCell ref="C101:D101"/>
    <mergeCell ref="C105:C107"/>
    <mergeCell ref="C108:C110"/>
    <mergeCell ref="C111:C112"/>
    <mergeCell ref="C114:C116"/>
    <mergeCell ref="C117:C118"/>
    <mergeCell ref="C159:C161"/>
    <mergeCell ref="C162:C163"/>
    <mergeCell ref="C164:C165"/>
    <mergeCell ref="C166:C167"/>
    <mergeCell ref="B171:E171"/>
    <mergeCell ref="C176:C178"/>
    <mergeCell ref="C169:D169"/>
    <mergeCell ref="C141:C142"/>
    <mergeCell ref="C143:C144"/>
    <mergeCell ref="C145:C146"/>
    <mergeCell ref="C148:D148"/>
    <mergeCell ref="C153:C155"/>
    <mergeCell ref="C156:C157"/>
    <mergeCell ref="C179:C180"/>
    <mergeCell ref="C182:C184"/>
    <mergeCell ref="C185:C186"/>
    <mergeCell ref="C214:C215"/>
    <mergeCell ref="C217:D217"/>
    <mergeCell ref="C222:C224"/>
    <mergeCell ref="C194:D194"/>
    <mergeCell ref="C199:C201"/>
    <mergeCell ref="C202:C203"/>
    <mergeCell ref="C205:C207"/>
    <mergeCell ref="C1416:C1418"/>
    <mergeCell ref="C1419:C1420"/>
    <mergeCell ref="B1422:E1422"/>
    <mergeCell ref="C241:C243"/>
    <mergeCell ref="C244:C245"/>
    <mergeCell ref="C247:C249"/>
    <mergeCell ref="C250:C252"/>
    <mergeCell ref="C1405:C1407"/>
    <mergeCell ref="C1408:C1409"/>
    <mergeCell ref="C1411:C1413"/>
    <mergeCell ref="C1361:C1364"/>
    <mergeCell ref="C1337:C1343"/>
    <mergeCell ref="C1344:C1345"/>
    <mergeCell ref="C1346:C1348"/>
    <mergeCell ref="C1349:C1350"/>
    <mergeCell ref="C1414:C1415"/>
    <mergeCell ref="C1385:C1391"/>
    <mergeCell ref="C1392:C1396"/>
    <mergeCell ref="C1398:D1398"/>
    <mergeCell ref="C1401:C1403"/>
    <mergeCell ref="C1365:C1369"/>
    <mergeCell ref="C1370:C1372"/>
    <mergeCell ref="C1373:C1379"/>
    <mergeCell ref="C1380:C1384"/>
    <mergeCell ref="C1330:C1334"/>
    <mergeCell ref="C1335:C1336"/>
    <mergeCell ref="C1308:C1310"/>
    <mergeCell ref="C1311:C1313"/>
    <mergeCell ref="C1314:C1315"/>
    <mergeCell ref="C1316:C1317"/>
    <mergeCell ref="C1352:D1352"/>
    <mergeCell ref="C1355:C1357"/>
    <mergeCell ref="C1358:C1360"/>
    <mergeCell ref="C1297:D1297"/>
    <mergeCell ref="C1302:C1304"/>
    <mergeCell ref="C1305:C1306"/>
    <mergeCell ref="C1283:C1284"/>
    <mergeCell ref="C1286:C1288"/>
    <mergeCell ref="C1289:C1291"/>
    <mergeCell ref="C1292:C1293"/>
    <mergeCell ref="C1319:D1319"/>
    <mergeCell ref="C1324:C1329"/>
    <mergeCell ref="C1270:C1271"/>
    <mergeCell ref="C1272:C1273"/>
    <mergeCell ref="C1275:D1275"/>
    <mergeCell ref="C1280:C1282"/>
    <mergeCell ref="C1258:C1260"/>
    <mergeCell ref="C1261:C1262"/>
    <mergeCell ref="C1264:C1266"/>
    <mergeCell ref="C1267:C1269"/>
    <mergeCell ref="C1294:C1295"/>
    <mergeCell ref="C1228:C1229"/>
    <mergeCell ref="C1207:D1207"/>
    <mergeCell ref="C1209:D1209"/>
    <mergeCell ref="C1214:C1216"/>
    <mergeCell ref="C1217:C1218"/>
    <mergeCell ref="C1245:C1247"/>
    <mergeCell ref="C1248:C1249"/>
    <mergeCell ref="C1250:C1251"/>
    <mergeCell ref="C1253:D1253"/>
    <mergeCell ref="C1231:D1231"/>
    <mergeCell ref="C1236:C1238"/>
    <mergeCell ref="C1239:C1240"/>
    <mergeCell ref="C1242:C1244"/>
    <mergeCell ref="C1201:C1203"/>
    <mergeCell ref="C1204:C1205"/>
    <mergeCell ref="C1186:D1186"/>
    <mergeCell ref="C1190:C1191"/>
    <mergeCell ref="C1192:C1193"/>
    <mergeCell ref="C1194:C1195"/>
    <mergeCell ref="C1220:C1222"/>
    <mergeCell ref="C1223:C1225"/>
    <mergeCell ref="C1226:C1227"/>
    <mergeCell ref="C1178:C1179"/>
    <mergeCell ref="C1180:C1182"/>
    <mergeCell ref="C1183:C1184"/>
    <mergeCell ref="C1163:D1163"/>
    <mergeCell ref="C1167:C1168"/>
    <mergeCell ref="C1169:C1171"/>
    <mergeCell ref="C1172:C1173"/>
    <mergeCell ref="C1197:C1198"/>
    <mergeCell ref="C1199:C1200"/>
    <mergeCell ref="C1151:C1153"/>
    <mergeCell ref="C1154:C1156"/>
    <mergeCell ref="C1157:C1159"/>
    <mergeCell ref="C1160:C1161"/>
    <mergeCell ref="B1139:F1139"/>
    <mergeCell ref="C1143:C1144"/>
    <mergeCell ref="C1145:C1147"/>
    <mergeCell ref="C1148:C1149"/>
    <mergeCell ref="C1175:C1177"/>
    <mergeCell ref="C1113:C1114"/>
    <mergeCell ref="C1090:C1091"/>
    <mergeCell ref="C1092:C1094"/>
    <mergeCell ref="C1095:C1096"/>
    <mergeCell ref="B1098:E1098"/>
    <mergeCell ref="C1128:C1130"/>
    <mergeCell ref="C1131:C1132"/>
    <mergeCell ref="C1133:C1135"/>
    <mergeCell ref="C1136:C1137"/>
    <mergeCell ref="B1116:F1116"/>
    <mergeCell ref="C1120:C1121"/>
    <mergeCell ref="C1122:C1124"/>
    <mergeCell ref="C1125:C1126"/>
    <mergeCell ref="B1080:E1080"/>
    <mergeCell ref="C1086:C1087"/>
    <mergeCell ref="C1063:C1065"/>
    <mergeCell ref="C1066:C1067"/>
    <mergeCell ref="C1069:C1071"/>
    <mergeCell ref="C1072:C1074"/>
    <mergeCell ref="C1104:C1105"/>
    <mergeCell ref="C1108:C1109"/>
    <mergeCell ref="C1110:C1112"/>
    <mergeCell ref="C1053:C1054"/>
    <mergeCell ref="C1056:D1056"/>
    <mergeCell ref="B1058:F1058"/>
    <mergeCell ref="C1039:C1041"/>
    <mergeCell ref="C1042:C1043"/>
    <mergeCell ref="C1045:C1047"/>
    <mergeCell ref="C1048:C1049"/>
    <mergeCell ref="C1075:C1076"/>
    <mergeCell ref="C1077:C1078"/>
    <mergeCell ref="C1028:C1029"/>
    <mergeCell ref="C1030:C1031"/>
    <mergeCell ref="C1033:D1033"/>
    <mergeCell ref="C1037:C1038"/>
    <mergeCell ref="C1017:C1019"/>
    <mergeCell ref="C1020:C1021"/>
    <mergeCell ref="C1023:C1025"/>
    <mergeCell ref="C1026:C1027"/>
    <mergeCell ref="C1050:C1052"/>
    <mergeCell ref="C264:C266"/>
    <mergeCell ref="C267:C268"/>
    <mergeCell ref="C270:C272"/>
    <mergeCell ref="C275:C276"/>
    <mergeCell ref="C278:D278"/>
    <mergeCell ref="C280:D280"/>
    <mergeCell ref="C190:D190"/>
    <mergeCell ref="C1015:C1016"/>
    <mergeCell ref="C253:C254"/>
    <mergeCell ref="C225:C226"/>
    <mergeCell ref="C228:C230"/>
    <mergeCell ref="C231:C232"/>
    <mergeCell ref="C236:D236"/>
    <mergeCell ref="C212:C213"/>
    <mergeCell ref="C257:D257"/>
    <mergeCell ref="C259:D259"/>
    <mergeCell ref="C308:C310"/>
    <mergeCell ref="C311:C312"/>
    <mergeCell ref="C314:C316"/>
    <mergeCell ref="C319:C320"/>
    <mergeCell ref="C324:D324"/>
    <mergeCell ref="C322:D322"/>
    <mergeCell ref="C285:C287"/>
    <mergeCell ref="C288:C289"/>
    <mergeCell ref="C291:C293"/>
    <mergeCell ref="C294:C297"/>
    <mergeCell ref="C301:D301"/>
    <mergeCell ref="C303:D303"/>
    <mergeCell ref="C371:C372"/>
    <mergeCell ref="C374:D374"/>
    <mergeCell ref="C376:D376"/>
    <mergeCell ref="C381:C383"/>
    <mergeCell ref="C384:C385"/>
    <mergeCell ref="C387:C389"/>
    <mergeCell ref="C329:C337"/>
    <mergeCell ref="C338:C345"/>
    <mergeCell ref="C346:C350"/>
    <mergeCell ref="C351:C363"/>
    <mergeCell ref="C364:C367"/>
    <mergeCell ref="C368:C370"/>
    <mergeCell ref="C408:C413"/>
    <mergeCell ref="C414:C418"/>
    <mergeCell ref="C419:C421"/>
    <mergeCell ref="C422:C427"/>
    <mergeCell ref="C428:C429"/>
    <mergeCell ref="C433:D433"/>
    <mergeCell ref="C390:C392"/>
    <mergeCell ref="C394:C395"/>
    <mergeCell ref="C397:D397"/>
    <mergeCell ref="C399:D399"/>
    <mergeCell ref="A401:F401"/>
    <mergeCell ref="C404:C406"/>
    <mergeCell ref="B456:F456"/>
    <mergeCell ref="C461:C463"/>
    <mergeCell ref="C464:C465"/>
    <mergeCell ref="C467:C469"/>
    <mergeCell ref="C470:C473"/>
    <mergeCell ref="C474:C475"/>
    <mergeCell ref="B435:E435"/>
    <mergeCell ref="C440:C442"/>
    <mergeCell ref="C443:C444"/>
    <mergeCell ref="C446:C448"/>
    <mergeCell ref="C451:C452"/>
    <mergeCell ref="C454:D454"/>
    <mergeCell ref="C496:D496"/>
    <mergeCell ref="C498:D498"/>
    <mergeCell ref="C503:C505"/>
    <mergeCell ref="C506:C507"/>
    <mergeCell ref="C509:C511"/>
    <mergeCell ref="C514:C515"/>
    <mergeCell ref="C476:C477"/>
    <mergeCell ref="C479:D479"/>
    <mergeCell ref="C484:C485"/>
    <mergeCell ref="C486:C487"/>
    <mergeCell ref="C489:C490"/>
    <mergeCell ref="C492:C493"/>
    <mergeCell ref="C538:D538"/>
    <mergeCell ref="C540:D540"/>
    <mergeCell ref="C542:D542"/>
    <mergeCell ref="C547:C549"/>
    <mergeCell ref="C550:C551"/>
    <mergeCell ref="C553:C555"/>
    <mergeCell ref="C517:D517"/>
    <mergeCell ref="B519:E519"/>
    <mergeCell ref="C524:C526"/>
    <mergeCell ref="C527:C528"/>
    <mergeCell ref="C530:C532"/>
    <mergeCell ref="C535:C536"/>
    <mergeCell ref="C576:C580"/>
    <mergeCell ref="C581:C583"/>
    <mergeCell ref="C584:C585"/>
    <mergeCell ref="C586:C588"/>
    <mergeCell ref="C589:C590"/>
    <mergeCell ref="C591:C592"/>
    <mergeCell ref="C556:C557"/>
    <mergeCell ref="C558:C559"/>
    <mergeCell ref="C560:C561"/>
    <mergeCell ref="C563:D563"/>
    <mergeCell ref="C566:C568"/>
    <mergeCell ref="C570:C575"/>
    <mergeCell ref="C613:C614"/>
    <mergeCell ref="C616:D616"/>
    <mergeCell ref="C621:C623"/>
    <mergeCell ref="C624:C626"/>
    <mergeCell ref="C628:C630"/>
    <mergeCell ref="C631:C633"/>
    <mergeCell ref="C594:D594"/>
    <mergeCell ref="C599:C601"/>
    <mergeCell ref="C602:C603"/>
    <mergeCell ref="C605:C607"/>
    <mergeCell ref="C608:C609"/>
    <mergeCell ref="C610:C612"/>
    <mergeCell ref="C657:C659"/>
    <mergeCell ref="C660:C663"/>
    <mergeCell ref="C664:C666"/>
    <mergeCell ref="C668:D668"/>
    <mergeCell ref="C673:C678"/>
    <mergeCell ref="C679:C683"/>
    <mergeCell ref="C634:C637"/>
    <mergeCell ref="C638:C640"/>
    <mergeCell ref="C642:D642"/>
    <mergeCell ref="C647:C649"/>
    <mergeCell ref="C650:C652"/>
    <mergeCell ref="C654:C656"/>
    <mergeCell ref="C703:C708"/>
    <mergeCell ref="C709:C710"/>
    <mergeCell ref="C711:C712"/>
    <mergeCell ref="C713:C717"/>
    <mergeCell ref="C718:C719"/>
    <mergeCell ref="C720:C723"/>
    <mergeCell ref="C684:C685"/>
    <mergeCell ref="C686:C687"/>
    <mergeCell ref="C688:C689"/>
    <mergeCell ref="C690:C693"/>
    <mergeCell ref="C694:C696"/>
    <mergeCell ref="C698:D698"/>
    <mergeCell ref="C745:C746"/>
    <mergeCell ref="C747:C750"/>
    <mergeCell ref="C751:C753"/>
    <mergeCell ref="C755:D755"/>
    <mergeCell ref="C759:C760"/>
    <mergeCell ref="C761:C763"/>
    <mergeCell ref="C724:C725"/>
    <mergeCell ref="C727:D727"/>
    <mergeCell ref="C729:D729"/>
    <mergeCell ref="C734:C738"/>
    <mergeCell ref="C739:C740"/>
    <mergeCell ref="C742:C744"/>
    <mergeCell ref="C780:D780"/>
    <mergeCell ref="C784:C785"/>
    <mergeCell ref="C786:C788"/>
    <mergeCell ref="C789:C790"/>
    <mergeCell ref="C792:C794"/>
    <mergeCell ref="C795:C796"/>
    <mergeCell ref="C764:C765"/>
    <mergeCell ref="C767:C769"/>
    <mergeCell ref="C770:C771"/>
    <mergeCell ref="C772:C774"/>
    <mergeCell ref="C775:C776"/>
    <mergeCell ref="C778:D778"/>
    <mergeCell ref="C817:C818"/>
    <mergeCell ref="C819:C822"/>
    <mergeCell ref="C823:C824"/>
    <mergeCell ref="C826:D826"/>
    <mergeCell ref="C830:C831"/>
    <mergeCell ref="C832:C834"/>
    <mergeCell ref="C797:C798"/>
    <mergeCell ref="C799:C800"/>
    <mergeCell ref="C802:D802"/>
    <mergeCell ref="C807:C810"/>
    <mergeCell ref="C811:C812"/>
    <mergeCell ref="C814:C816"/>
    <mergeCell ref="C854:D854"/>
    <mergeCell ref="C859:C861"/>
    <mergeCell ref="C862:C863"/>
    <mergeCell ref="C865:C867"/>
    <mergeCell ref="C868:C869"/>
    <mergeCell ref="C870:C871"/>
    <mergeCell ref="C835:C836"/>
    <mergeCell ref="C838:C840"/>
    <mergeCell ref="C841:C844"/>
    <mergeCell ref="C845:C848"/>
    <mergeCell ref="C849:C850"/>
    <mergeCell ref="C852:D852"/>
    <mergeCell ref="C890:C892"/>
    <mergeCell ref="C893:C895"/>
    <mergeCell ref="C896:C897"/>
    <mergeCell ref="C898:C899"/>
    <mergeCell ref="C901:D901"/>
    <mergeCell ref="C906:C908"/>
    <mergeCell ref="C872:C873"/>
    <mergeCell ref="C875:D875"/>
    <mergeCell ref="C877:D877"/>
    <mergeCell ref="C879:D879"/>
    <mergeCell ref="C884:C886"/>
    <mergeCell ref="C887:C888"/>
    <mergeCell ref="C928:C930"/>
    <mergeCell ref="C931:C932"/>
    <mergeCell ref="C934:C936"/>
    <mergeCell ref="C937:C939"/>
    <mergeCell ref="C940:C941"/>
    <mergeCell ref="C942:C943"/>
    <mergeCell ref="C909:C910"/>
    <mergeCell ref="C912:C914"/>
    <mergeCell ref="C915:C917"/>
    <mergeCell ref="C918:C919"/>
    <mergeCell ref="C920:C921"/>
    <mergeCell ref="C923:D923"/>
    <mergeCell ref="C964:C965"/>
    <mergeCell ref="C967:D967"/>
    <mergeCell ref="C971:C972"/>
    <mergeCell ref="C973:C975"/>
    <mergeCell ref="C976:C977"/>
    <mergeCell ref="C979:C981"/>
    <mergeCell ref="C945:D945"/>
    <mergeCell ref="C950:C952"/>
    <mergeCell ref="C953:C954"/>
    <mergeCell ref="C956:C958"/>
    <mergeCell ref="C959:C961"/>
    <mergeCell ref="C962:C963"/>
    <mergeCell ref="C998:C999"/>
    <mergeCell ref="C1001:C1003"/>
    <mergeCell ref="C1004:C1005"/>
    <mergeCell ref="C1006:C1007"/>
    <mergeCell ref="C1008:C1009"/>
    <mergeCell ref="C1011:D1011"/>
    <mergeCell ref="C982:C983"/>
    <mergeCell ref="C984:C985"/>
    <mergeCell ref="C986:C987"/>
    <mergeCell ref="C989:D989"/>
    <mergeCell ref="C993:C994"/>
    <mergeCell ref="C995:C997"/>
    <mergeCell ref="C1451:C1455"/>
    <mergeCell ref="C1456:C1462"/>
    <mergeCell ref="C1463:C1467"/>
    <mergeCell ref="C1469:D1469"/>
    <mergeCell ref="C1474:C1476"/>
    <mergeCell ref="C1477:C1478"/>
    <mergeCell ref="C1425:C1426"/>
    <mergeCell ref="C1427:C1428"/>
    <mergeCell ref="C1429:C1435"/>
    <mergeCell ref="C1436:C1440"/>
    <mergeCell ref="C1441:C1443"/>
    <mergeCell ref="C1444:C1450"/>
    <mergeCell ref="C1498:C1499"/>
    <mergeCell ref="C1503:C1505"/>
    <mergeCell ref="C1506:C1507"/>
    <mergeCell ref="C1508:C1509"/>
    <mergeCell ref="C1511:D1511"/>
    <mergeCell ref="C1521:C1523"/>
    <mergeCell ref="C1480:C1482"/>
    <mergeCell ref="C1483:C1484"/>
    <mergeCell ref="C1485:C1487"/>
    <mergeCell ref="C1488:C1489"/>
    <mergeCell ref="C1491:D1491"/>
    <mergeCell ref="C1493:D1493"/>
    <mergeCell ref="C1543:C1545"/>
    <mergeCell ref="C1546:C1547"/>
    <mergeCell ref="C1549:D1549"/>
    <mergeCell ref="C1551:D1551"/>
    <mergeCell ref="C1556:C1558"/>
    <mergeCell ref="C1559:C1560"/>
    <mergeCell ref="C1524:C1525"/>
    <mergeCell ref="C1527:D1527"/>
    <mergeCell ref="C1532:C1534"/>
    <mergeCell ref="C1535:C1536"/>
    <mergeCell ref="C1538:C1540"/>
    <mergeCell ref="C1541:C1542"/>
    <mergeCell ref="C1578:D1578"/>
    <mergeCell ref="C1582:C1587"/>
    <mergeCell ref="C1592:C1593"/>
    <mergeCell ref="C1594:C1595"/>
    <mergeCell ref="C1596:C1597"/>
    <mergeCell ref="B1599:E1599"/>
    <mergeCell ref="C1562:C1564"/>
    <mergeCell ref="C1565:C1568"/>
    <mergeCell ref="C1569:C1570"/>
    <mergeCell ref="C1571:C1572"/>
    <mergeCell ref="C1574:D1574"/>
    <mergeCell ref="C1576:D1576"/>
    <mergeCell ref="C1632:C1633"/>
    <mergeCell ref="C1634:C1635"/>
    <mergeCell ref="C1637:D1637"/>
    <mergeCell ref="C1641:C1644"/>
    <mergeCell ref="C1645:C1647"/>
    <mergeCell ref="C1648:C1649"/>
    <mergeCell ref="C1608:C1609"/>
    <mergeCell ref="C1610:C1611"/>
    <mergeCell ref="C1612:C1613"/>
    <mergeCell ref="C1615:D1615"/>
    <mergeCell ref="C1619:C1625"/>
    <mergeCell ref="C1630:C1631"/>
    <mergeCell ref="C1673:C1680"/>
    <mergeCell ref="C1681:C1682"/>
    <mergeCell ref="C1684:C1690"/>
    <mergeCell ref="C1691:C1692"/>
    <mergeCell ref="C1693:C1694"/>
    <mergeCell ref="C1695:C1698"/>
    <mergeCell ref="C1651:C1653"/>
    <mergeCell ref="C1654:C1655"/>
    <mergeCell ref="C1656:C1659"/>
    <mergeCell ref="C1660:C1663"/>
    <mergeCell ref="B1665:F1665"/>
    <mergeCell ref="C1669:C1672"/>
    <mergeCell ref="C1718:C1721"/>
    <mergeCell ref="C1722:C1725"/>
    <mergeCell ref="C1727:D1727"/>
    <mergeCell ref="C1729:D1729"/>
    <mergeCell ref="C1742:D1742"/>
    <mergeCell ref="B1755:F1755"/>
    <mergeCell ref="C1700:D1700"/>
    <mergeCell ref="C1704:C1706"/>
    <mergeCell ref="C1707:C1709"/>
    <mergeCell ref="C1710:C1711"/>
    <mergeCell ref="C1713:C1715"/>
    <mergeCell ref="C1716:C1717"/>
    <mergeCell ref="C1786:C1787"/>
    <mergeCell ref="C1788:C1790"/>
    <mergeCell ref="C1791:C1793"/>
    <mergeCell ref="B1795:E1795"/>
    <mergeCell ref="C1799:C1801"/>
    <mergeCell ref="C1802:C1804"/>
    <mergeCell ref="C1760:C1762"/>
    <mergeCell ref="C1765:C1767"/>
    <mergeCell ref="B1772:E1772"/>
    <mergeCell ref="C1777:C1779"/>
    <mergeCell ref="C1780:C1781"/>
    <mergeCell ref="C1783:C1785"/>
    <mergeCell ref="C1826:C1827"/>
    <mergeCell ref="C1830:C1831"/>
    <mergeCell ref="C1832:C1834"/>
    <mergeCell ref="C1835:C1838"/>
    <mergeCell ref="B1840:E1840"/>
    <mergeCell ref="C1844:C1846"/>
    <mergeCell ref="C1805:C1806"/>
    <mergeCell ref="C1808:C1810"/>
    <mergeCell ref="C1811:C1812"/>
    <mergeCell ref="C1813:C1815"/>
    <mergeCell ref="C1816:C1818"/>
    <mergeCell ref="A1820:G1820"/>
    <mergeCell ref="B1866:E1866"/>
    <mergeCell ref="C1871:C1873"/>
    <mergeCell ref="C1874:C1875"/>
    <mergeCell ref="C1877:C1879"/>
    <mergeCell ref="C1880:C1881"/>
    <mergeCell ref="C1882:C1884"/>
    <mergeCell ref="C1847:C1850"/>
    <mergeCell ref="C1851:C1852"/>
    <mergeCell ref="C1854:C1856"/>
    <mergeCell ref="C1857:C1858"/>
    <mergeCell ref="C1859:C1861"/>
    <mergeCell ref="C1862:C1864"/>
    <mergeCell ref="C1905:C1908"/>
    <mergeCell ref="C1909:C1910"/>
    <mergeCell ref="C1911:C1912"/>
    <mergeCell ref="C1914:D1914"/>
    <mergeCell ref="C1916:D1916"/>
    <mergeCell ref="B1918:E1918"/>
    <mergeCell ref="C1885:C1887"/>
    <mergeCell ref="C1889:D1889"/>
    <mergeCell ref="C1891:D1891"/>
    <mergeCell ref="C1896:C1898"/>
    <mergeCell ref="C1899:C1900"/>
    <mergeCell ref="C1902:C1904"/>
    <mergeCell ref="C1940:D1940"/>
    <mergeCell ref="C1943:C1944"/>
    <mergeCell ref="C1946:C1948"/>
    <mergeCell ref="C1949:C1950"/>
    <mergeCell ref="C1952:C1954"/>
    <mergeCell ref="C1955:C1956"/>
    <mergeCell ref="C1923:C1925"/>
    <mergeCell ref="C1926:C1928"/>
    <mergeCell ref="C1930:C1932"/>
    <mergeCell ref="C1933:C1934"/>
    <mergeCell ref="C1935:C1936"/>
    <mergeCell ref="C1937:C1938"/>
    <mergeCell ref="C1980:C1982"/>
    <mergeCell ref="C1983:C1984"/>
    <mergeCell ref="C1985:C1987"/>
    <mergeCell ref="C1989:D1989"/>
    <mergeCell ref="C1993:C1994"/>
    <mergeCell ref="C1995:C2000"/>
    <mergeCell ref="C1957:C1959"/>
    <mergeCell ref="C1960:C1963"/>
    <mergeCell ref="C1965:D1965"/>
    <mergeCell ref="C1967:D1967"/>
    <mergeCell ref="C1973:C1975"/>
    <mergeCell ref="C1977:C1979"/>
    <mergeCell ref="C2021:C2022"/>
    <mergeCell ref="C2023:C2024"/>
    <mergeCell ref="C2025:C2027"/>
    <mergeCell ref="C2028:C2029"/>
    <mergeCell ref="C2031:C2033"/>
    <mergeCell ref="C2034:C2037"/>
    <mergeCell ref="C2001:C2002"/>
    <mergeCell ref="C2004:C2007"/>
    <mergeCell ref="C2008:C2010"/>
    <mergeCell ref="C2011:C2013"/>
    <mergeCell ref="C2014:C2016"/>
    <mergeCell ref="B2018:E2018"/>
    <mergeCell ref="C2058:C2059"/>
    <mergeCell ref="C2061:C2063"/>
    <mergeCell ref="C2064:C2065"/>
    <mergeCell ref="C2066:C2067"/>
    <mergeCell ref="C2068:C2070"/>
    <mergeCell ref="C2072:D2072"/>
    <mergeCell ref="C2038:C2040"/>
    <mergeCell ref="C2041:C2043"/>
    <mergeCell ref="C2045:D2045"/>
    <mergeCell ref="C2047:D2047"/>
    <mergeCell ref="C2051:C2054"/>
    <mergeCell ref="C2055:C2057"/>
    <mergeCell ref="C2097:C2099"/>
    <mergeCell ref="C2100:C2102"/>
    <mergeCell ref="B2104:F2104"/>
    <mergeCell ref="C2107:C2108"/>
    <mergeCell ref="C2110:C2112"/>
    <mergeCell ref="C2113:C2114"/>
    <mergeCell ref="C2075:C2076"/>
    <mergeCell ref="C2077:C2079"/>
    <mergeCell ref="C2080:C2086"/>
    <mergeCell ref="C2087:C2088"/>
    <mergeCell ref="C2090:C2093"/>
    <mergeCell ref="C2094:C2096"/>
    <mergeCell ref="C2135:C2137"/>
    <mergeCell ref="C2138:C2139"/>
    <mergeCell ref="C2141:C2143"/>
    <mergeCell ref="C2144:C2145"/>
    <mergeCell ref="C2146:C2147"/>
    <mergeCell ref="C2148:C2150"/>
    <mergeCell ref="C2116:C2118"/>
    <mergeCell ref="C2119:C2120"/>
    <mergeCell ref="C2121:C2123"/>
    <mergeCell ref="C2124:C2126"/>
    <mergeCell ref="C2128:D2128"/>
    <mergeCell ref="B2130:E2130"/>
    <mergeCell ref="C2171:C2173"/>
    <mergeCell ref="C2175:D2175"/>
    <mergeCell ref="B2177:F2177"/>
    <mergeCell ref="C2182:C2184"/>
    <mergeCell ref="C2185:C2186"/>
    <mergeCell ref="C2188:C2190"/>
    <mergeCell ref="C2152:D2152"/>
    <mergeCell ref="C2157:C2159"/>
    <mergeCell ref="C2160:C2161"/>
    <mergeCell ref="C2163:C2165"/>
    <mergeCell ref="C2166:C2167"/>
    <mergeCell ref="C2168:C2170"/>
    <mergeCell ref="C2209:C2211"/>
    <mergeCell ref="C2212:C2213"/>
    <mergeCell ref="C2215:C2217"/>
    <mergeCell ref="C2218:C2220"/>
    <mergeCell ref="C2221:C2222"/>
    <mergeCell ref="C2223:C2225"/>
    <mergeCell ref="C2191:C2194"/>
    <mergeCell ref="C2195:C2196"/>
    <mergeCell ref="C2197:C2198"/>
    <mergeCell ref="C2200:D2200"/>
    <mergeCell ref="C2202:D2202"/>
    <mergeCell ref="C2204:D2204"/>
    <mergeCell ref="C2246:C2248"/>
    <mergeCell ref="C2250:D2250"/>
    <mergeCell ref="C2255:C2257"/>
    <mergeCell ref="C2258:C2259"/>
    <mergeCell ref="C2261:C2263"/>
    <mergeCell ref="C2264:C2266"/>
    <mergeCell ref="C2227:D2227"/>
    <mergeCell ref="C2232:C2234"/>
    <mergeCell ref="C2235:C2236"/>
    <mergeCell ref="C2238:C2240"/>
    <mergeCell ref="C2241:C2243"/>
    <mergeCell ref="C2244:C2245"/>
    <mergeCell ref="C2288:C2290"/>
    <mergeCell ref="C2292:D2292"/>
    <mergeCell ref="C2294:D2294"/>
    <mergeCell ref="C2299:C2301"/>
    <mergeCell ref="C2302:C2303"/>
    <mergeCell ref="C2305:C2307"/>
    <mergeCell ref="C2267:C2268"/>
    <mergeCell ref="C2269:C2271"/>
    <mergeCell ref="C2273:D2273"/>
    <mergeCell ref="C2279:C2280"/>
    <mergeCell ref="C2283:C2284"/>
    <mergeCell ref="C2285:C2287"/>
    <mergeCell ref="C2331:C2333"/>
    <mergeCell ref="C2335:D2335"/>
    <mergeCell ref="C2337:D2337"/>
    <mergeCell ref="C2342:C2344"/>
    <mergeCell ref="C2345:C2346"/>
    <mergeCell ref="C2348:C2350"/>
    <mergeCell ref="C2312:D2312"/>
    <mergeCell ref="C2317:C2319"/>
    <mergeCell ref="C2320:C2321"/>
    <mergeCell ref="C2323:C2325"/>
    <mergeCell ref="C2326:C2327"/>
    <mergeCell ref="C2328:C2330"/>
    <mergeCell ref="C2371:C2372"/>
    <mergeCell ref="C2374:C2376"/>
    <mergeCell ref="C2377:C2380"/>
    <mergeCell ref="C2381:C2382"/>
    <mergeCell ref="C2383:C2385"/>
    <mergeCell ref="C2392:C2394"/>
    <mergeCell ref="C2351:C2352"/>
    <mergeCell ref="C2353:C2355"/>
    <mergeCell ref="C2356:C2359"/>
    <mergeCell ref="C2361:D2361"/>
    <mergeCell ref="C2363:D2363"/>
    <mergeCell ref="C2368:C2370"/>
    <mergeCell ref="C2417:C2419"/>
    <mergeCell ref="C2420:C2421"/>
    <mergeCell ref="C2423:C2425"/>
    <mergeCell ref="C2426:C2427"/>
    <mergeCell ref="C2428:C2430"/>
    <mergeCell ref="C2431:C2433"/>
    <mergeCell ref="C2407:C2409"/>
    <mergeCell ref="C2387:D2387"/>
    <mergeCell ref="C2411:D2411"/>
    <mergeCell ref="C2414:C2415"/>
    <mergeCell ref="C2395:C2396"/>
    <mergeCell ref="C2398:C2400"/>
    <mergeCell ref="C2401:C2404"/>
    <mergeCell ref="C2405:C2406"/>
    <mergeCell ref="C2452:C2454"/>
    <mergeCell ref="C2455:C2457"/>
    <mergeCell ref="C2459:D2459"/>
    <mergeCell ref="C2464:C2466"/>
    <mergeCell ref="C2467:C2468"/>
    <mergeCell ref="C2470:C2472"/>
    <mergeCell ref="C2435:D2435"/>
    <mergeCell ref="C2438:C2439"/>
    <mergeCell ref="C2441:C2443"/>
    <mergeCell ref="C2444:C2445"/>
    <mergeCell ref="C2447:C2449"/>
    <mergeCell ref="C2450:C2451"/>
    <mergeCell ref="C2506:C2507"/>
    <mergeCell ref="C2496:C2497"/>
    <mergeCell ref="C2499:C2501"/>
    <mergeCell ref="C2502:C2503"/>
    <mergeCell ref="C2504:C2505"/>
    <mergeCell ref="C2473:C2474"/>
    <mergeCell ref="C2475:C2478"/>
    <mergeCell ref="C2479:C2484"/>
    <mergeCell ref="C2486:D2486"/>
    <mergeCell ref="B2488:E2488"/>
    <mergeCell ref="C2493:C2495"/>
  </mergeCells>
  <pageMargins left="0.75" right="0.75" top="1" bottom="1" header="0" footer="0"/>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Resumen de exportación</vt:lpstr>
      <vt:lpstr>Ponderaciones</vt:lpstr>
      <vt:lpstr>Precalificacion</vt:lpstr>
      <vt:lpstr>Calificación Detallada</vt:lpstr>
      <vt:lpstr>Resumen Cal Det</vt:lpstr>
      <vt:lpstr>Gráficos Cal Det</vt:lpstr>
      <vt:lpstr>Métricas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2019-10-08T22:22:57Z</dcterms:created>
  <dcterms:modified xsi:type="dcterms:W3CDTF">2019-10-08T22:22:58Z</dcterms:modified>
</cp:coreProperties>
</file>