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Nbk\Dropbox\saved\"/>
    </mc:Choice>
  </mc:AlternateContent>
  <bookViews>
    <workbookView xWindow="0" yWindow="0" windowWidth="20370" windowHeight="6810" tabRatio="500"/>
  </bookViews>
  <sheets>
    <sheet name="Hoja2" sheetId="1" r:id="rId1"/>
    <sheet name="Hoja3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F19" i="1"/>
  <c r="E23" i="1" l="1"/>
  <c r="G23" i="1" l="1"/>
  <c r="G26" i="1" s="1"/>
  <c r="G19" i="1"/>
  <c r="I19" i="1"/>
  <c r="F18" i="1"/>
  <c r="H11" i="1" l="1"/>
  <c r="H18" i="1" l="1"/>
  <c r="H7" i="1" l="1"/>
  <c r="H4" i="1"/>
  <c r="H5" i="1"/>
  <c r="H10" i="1"/>
  <c r="H20" i="1"/>
  <c r="H21" i="1"/>
  <c r="H22" i="1"/>
  <c r="H19" i="1" l="1"/>
  <c r="F9" i="1" l="1"/>
  <c r="H9" i="1" s="1"/>
  <c r="F3" i="1"/>
  <c r="F17" i="1"/>
  <c r="H17" i="1" s="1"/>
  <c r="F14" i="1"/>
  <c r="H14" i="1" s="1"/>
  <c r="F16" i="1"/>
  <c r="H16" i="1" s="1"/>
  <c r="F12" i="1"/>
  <c r="H12" i="1" s="1"/>
  <c r="F13" i="1"/>
  <c r="H13" i="1" s="1"/>
  <c r="F8" i="1"/>
  <c r="H8" i="1" s="1"/>
  <c r="F6" i="1"/>
  <c r="H6" i="1" s="1"/>
  <c r="F15" i="1"/>
  <c r="H15" i="1" s="1"/>
  <c r="H3" i="1"/>
  <c r="H23" i="1" l="1"/>
  <c r="I23" i="1" s="1"/>
</calcChain>
</file>

<file path=xl/sharedStrings.xml><?xml version="1.0" encoding="utf-8"?>
<sst xmlns="http://schemas.openxmlformats.org/spreadsheetml/2006/main" count="141" uniqueCount="49">
  <si>
    <t>NOMBRE EN CAMISETA</t>
  </si>
  <si>
    <t>N.º DE CAMISETA</t>
  </si>
  <si>
    <t>TALLE DE CAMISETA</t>
  </si>
  <si>
    <t>TALLE DE SHORT</t>
  </si>
  <si>
    <t>DESCRIPCIÓN</t>
  </si>
  <si>
    <t>XXL</t>
  </si>
  <si>
    <t>XL</t>
  </si>
  <si>
    <t>JULIO</t>
  </si>
  <si>
    <t>CARLOS</t>
  </si>
  <si>
    <t>L</t>
  </si>
  <si>
    <t>BOCHA</t>
  </si>
  <si>
    <t>SANTI</t>
  </si>
  <si>
    <t>GASTON</t>
  </si>
  <si>
    <t>HUGO</t>
  </si>
  <si>
    <t>JESUS</t>
  </si>
  <si>
    <t>S</t>
  </si>
  <si>
    <t>M</t>
  </si>
  <si>
    <t>RAUL ANDRES</t>
  </si>
  <si>
    <t>GATO</t>
  </si>
  <si>
    <t>A pagar</t>
  </si>
  <si>
    <t>pago</t>
  </si>
  <si>
    <t>saldo</t>
  </si>
  <si>
    <t>sin pantalon</t>
  </si>
  <si>
    <t>JUSTINO</t>
  </si>
  <si>
    <t>NANCY</t>
  </si>
  <si>
    <t>JULIETA</t>
  </si>
  <si>
    <t>GUSTAVO</t>
  </si>
  <si>
    <t>FRAN</t>
  </si>
  <si>
    <t>sin nombre</t>
  </si>
  <si>
    <t>entre todos</t>
  </si>
  <si>
    <t>DAMIAN (ARQUERO)</t>
  </si>
  <si>
    <t>PANDA</t>
  </si>
  <si>
    <t>GURI</t>
  </si>
  <si>
    <t>remera+short</t>
  </si>
  <si>
    <t>remera</t>
  </si>
  <si>
    <t>ELIAS</t>
  </si>
  <si>
    <t>1720 CADA UNO</t>
  </si>
  <si>
    <t>EXTRA</t>
  </si>
  <si>
    <t>son 10</t>
  </si>
  <si>
    <t>transferir a</t>
  </si>
  <si>
    <t>a favor</t>
  </si>
  <si>
    <t>GUSTAVO (ARQUERO)</t>
  </si>
  <si>
    <t>paga todo en entrega</t>
  </si>
  <si>
    <t>seña</t>
  </si>
  <si>
    <t>recaudado</t>
  </si>
  <si>
    <t>diostelopaguemercado</t>
  </si>
  <si>
    <t>pago total</t>
  </si>
  <si>
    <t>efectivo</t>
  </si>
  <si>
    <t>1840 CADA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</si>
</sst>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Arial Black"/>
      <family val="2"/>
    </font>
    <font>
      <sz val="11"/>
      <color theme="9"/>
      <name val="Arial"/>
      <family val="2"/>
    </font>
    <font>
      <sz val="11"/>
      <color rgb="FFFF0000"/>
      <name val="Arial"/>
      <family val="2"/>
    </font>
    <font>
      <b/>
      <sz val="11"/>
      <color theme="7" tint="0.39997558519241921"/>
      <name val="Arial"/>
      <family val="2"/>
    </font>
    <font>
      <sz val="11"/>
      <color theme="7" tint="0.3999755851924192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1"/>
    <xf numFmtId="0" fontId="12" fillId="0" borderId="0"/>
    <xf numFmtId="0" fontId="15" fillId="0" borderId="0"/>
    <xf numFmtId="0" fontId="15" fillId="0" borderId="0"/>
    <xf numFmtId="0" fontId="3" fillId="0" borderId="0"/>
  </cellStyleXfs>
  <cellXfs count="97">
    <xf numFmtId="0" fontId="0" fillId="0" borderId="0" xfId="0"/>
    <xf numFmtId="0" fontId="13" fillId="9" borderId="0" xfId="0" applyFont="1" applyFill="1"/>
    <xf numFmtId="0" fontId="13" fillId="9" borderId="0" xfId="0" applyFont="1" applyFill="1" applyAlignment="1">
      <alignment vertical="top"/>
    </xf>
    <xf numFmtId="0" fontId="13" fillId="9" borderId="0" xfId="0" applyFont="1" applyFill="1" applyAlignment="1">
      <alignment horizontal="left"/>
    </xf>
    <xf numFmtId="0" fontId="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3" xfId="0" applyBorder="1"/>
    <xf numFmtId="0" fontId="14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/>
    <xf numFmtId="0" fontId="16" fillId="0" borderId="0" xfId="0" applyFont="1"/>
    <xf numFmtId="0" fontId="15" fillId="0" borderId="0" xfId="0" applyFont="1"/>
    <xf numFmtId="0" fontId="17" fillId="10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/>
    <xf numFmtId="0" fontId="16" fillId="0" borderId="18" xfId="0" applyFont="1" applyBorder="1" applyAlignment="1">
      <alignment horizontal="center"/>
    </xf>
    <xf numFmtId="0" fontId="17" fillId="11" borderId="19" xfId="0" applyFont="1" applyFill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/>
    <xf numFmtId="0" fontId="9" fillId="11" borderId="7" xfId="0" applyFont="1" applyFill="1" applyBorder="1" applyAlignment="1">
      <alignment horizontal="center"/>
    </xf>
    <xf numFmtId="0" fontId="9" fillId="11" borderId="14" xfId="0" applyFont="1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9" fillId="11" borderId="19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/>
    <xf numFmtId="0" fontId="9" fillId="10" borderId="19" xfId="0" applyFont="1" applyFill="1" applyBorder="1" applyAlignment="1">
      <alignment horizontal="center"/>
    </xf>
    <xf numFmtId="0" fontId="14" fillId="0" borderId="20" xfId="0" applyFont="1" applyBorder="1"/>
    <xf numFmtId="1" fontId="0" fillId="0" borderId="0" xfId="0" applyNumberFormat="1"/>
    <xf numFmtId="0" fontId="16" fillId="12" borderId="6" xfId="0" applyFont="1" applyFill="1" applyBorder="1" applyAlignment="1">
      <alignment horizontal="center"/>
    </xf>
    <xf numFmtId="0" fontId="17" fillId="12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8" xfId="0" applyFont="1" applyFill="1" applyBorder="1"/>
    <xf numFmtId="0" fontId="0" fillId="12" borderId="9" xfId="0" applyFill="1" applyBorder="1"/>
    <xf numFmtId="0" fontId="0" fillId="12" borderId="10" xfId="0" applyFill="1" applyBorder="1"/>
    <xf numFmtId="0" fontId="16" fillId="12" borderId="11" xfId="0" applyFont="1" applyFill="1" applyBorder="1" applyAlignment="1">
      <alignment horizontal="center"/>
    </xf>
    <xf numFmtId="0" fontId="17" fillId="12" borderId="2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5" fillId="12" borderId="3" xfId="0" applyFont="1" applyFill="1" applyBorder="1"/>
    <xf numFmtId="0" fontId="0" fillId="12" borderId="0" xfId="0" applyFill="1" applyBorder="1"/>
    <xf numFmtId="0" fontId="0" fillId="12" borderId="12" xfId="0" applyFill="1" applyBorder="1"/>
    <xf numFmtId="0" fontId="16" fillId="12" borderId="0" xfId="0" applyFont="1" applyFill="1" applyBorder="1"/>
    <xf numFmtId="0" fontId="16" fillId="12" borderId="13" xfId="0" applyFont="1" applyFill="1" applyBorder="1" applyAlignment="1">
      <alignment horizontal="center"/>
    </xf>
    <xf numFmtId="0" fontId="17" fillId="12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16" fillId="12" borderId="15" xfId="0" applyFont="1" applyFill="1" applyBorder="1"/>
    <xf numFmtId="0" fontId="0" fillId="12" borderId="16" xfId="0" applyFill="1" applyBorder="1"/>
    <xf numFmtId="0" fontId="0" fillId="12" borderId="17" xfId="0" applyFill="1" applyBorder="1"/>
    <xf numFmtId="0" fontId="18" fillId="0" borderId="0" xfId="0" applyFont="1"/>
    <xf numFmtId="0" fontId="15" fillId="0" borderId="6" xfId="0" applyFont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  <xf numFmtId="0" fontId="0" fillId="13" borderId="0" xfId="0" applyFill="1"/>
    <xf numFmtId="0" fontId="0" fillId="13" borderId="12" xfId="0" applyFill="1" applyBorder="1"/>
    <xf numFmtId="0" fontId="0" fillId="13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0" fillId="13" borderId="3" xfId="0" applyFill="1" applyBorder="1"/>
    <xf numFmtId="14" fontId="15" fillId="13" borderId="3" xfId="0" applyNumberFormat="1" applyFont="1" applyFill="1" applyBorder="1"/>
    <xf numFmtId="0" fontId="15" fillId="13" borderId="0" xfId="0" applyFont="1" applyFill="1"/>
    <xf numFmtId="14" fontId="0" fillId="13" borderId="5" xfId="0" applyNumberFormat="1" applyFill="1" applyBorder="1"/>
    <xf numFmtId="0" fontId="19" fillId="0" borderId="20" xfId="0" applyFont="1" applyBorder="1"/>
    <xf numFmtId="1" fontId="19" fillId="0" borderId="21" xfId="0" applyNumberFormat="1" applyFont="1" applyBorder="1"/>
    <xf numFmtId="0" fontId="19" fillId="0" borderId="21" xfId="0" applyFont="1" applyBorder="1"/>
    <xf numFmtId="0" fontId="19" fillId="0" borderId="22" xfId="0" applyFont="1" applyBorder="1"/>
    <xf numFmtId="0" fontId="20" fillId="0" borderId="8" xfId="0" applyFont="1" applyBorder="1"/>
    <xf numFmtId="1" fontId="20" fillId="0" borderId="9" xfId="0" applyNumberFormat="1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3" xfId="0" applyFont="1" applyBorder="1"/>
    <xf numFmtId="0" fontId="20" fillId="0" borderId="0" xfId="0" applyFont="1" applyBorder="1"/>
    <xf numFmtId="0" fontId="20" fillId="0" borderId="12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20" xfId="0" applyFont="1" applyBorder="1"/>
    <xf numFmtId="1" fontId="20" fillId="0" borderId="21" xfId="0" applyNumberFormat="1" applyFont="1" applyBorder="1"/>
    <xf numFmtId="0" fontId="20" fillId="0" borderId="21" xfId="0" applyFont="1" applyBorder="1"/>
    <xf numFmtId="0" fontId="20" fillId="0" borderId="22" xfId="0" applyFont="1" applyBorder="1"/>
    <xf numFmtId="0" fontId="21" fillId="0" borderId="20" xfId="0" applyFont="1" applyBorder="1"/>
    <xf numFmtId="0" fontId="22" fillId="0" borderId="21" xfId="0" applyFont="1" applyBorder="1"/>
    <xf numFmtId="0" fontId="22" fillId="0" borderId="22" xfId="0" applyFont="1" applyBorder="1"/>
  </cellXfs>
  <cellStyles count="18"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1 13" xfId="9"/>
    <cellStyle name="Heading 12" xfId="10"/>
    <cellStyle name="Heading 2 14" xfId="11"/>
    <cellStyle name="Hyperlink 15" xfId="12"/>
    <cellStyle name="Normal" xfId="0" builtinId="0"/>
    <cellStyle name="Note 16" xfId="13"/>
    <cellStyle name="Result 17" xfId="14"/>
    <cellStyle name="Status 18" xfId="15"/>
    <cellStyle name="Text 19" xfId="16"/>
    <cellStyle name="Warning 20" xfId="17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Normal="100" workbookViewId="0">
      <pane xSplit="1" topLeftCell="F1" activePane="topRight" state="frozen"/>
      <selection pane="topRight" activeCell="E22" sqref="E22"/>
    </sheetView>
  </sheetViews>
  <sheetFormatPr baseColWidth="10" defaultColWidth="10.58203125" defaultRowHeight="14" x14ac:dyDescent="0.3"/>
  <cols>
    <col min="1" max="1" width="25.83203125" customWidth="1"/>
    <col min="2" max="2" width="19.5" customWidth="1"/>
    <col min="3" max="3" width="24.58203125" customWidth="1"/>
    <col min="4" max="4" width="20.25" customWidth="1"/>
    <col min="5" max="5" width="15.33203125" customWidth="1"/>
    <col min="6" max="6" width="10.33203125" customWidth="1"/>
    <col min="7" max="7" width="7.08203125" customWidth="1"/>
    <col min="8" max="8" width="9.1640625" customWidth="1"/>
  </cols>
  <sheetData>
    <row r="1" spans="1:13" ht="18" x14ac:dyDescent="0.5">
      <c r="A1" s="62" t="s">
        <v>39</v>
      </c>
      <c r="B1" s="62"/>
      <c r="C1" s="62"/>
      <c r="D1" s="62"/>
      <c r="E1" s="62"/>
      <c r="F1" s="62" t="s">
        <v>45</v>
      </c>
      <c r="G1" s="62"/>
      <c r="H1" s="62"/>
    </row>
    <row r="2" spans="1:13" ht="17" thickBot="1" x14ac:dyDescent="0.4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13" t="s">
        <v>19</v>
      </c>
      <c r="G2" s="13" t="s">
        <v>20</v>
      </c>
      <c r="H2" s="13" t="s">
        <v>21</v>
      </c>
      <c r="I2" s="14" t="s">
        <v>40</v>
      </c>
      <c r="J2" s="14" t="s">
        <v>33</v>
      </c>
      <c r="K2">
        <v>6500</v>
      </c>
      <c r="L2" s="14" t="s">
        <v>34</v>
      </c>
      <c r="M2">
        <v>4600</v>
      </c>
    </row>
    <row r="3" spans="1:13" ht="15.5" x14ac:dyDescent="0.35">
      <c r="A3" s="17" t="s">
        <v>7</v>
      </c>
      <c r="B3" s="18">
        <v>10</v>
      </c>
      <c r="C3" s="19" t="s">
        <v>5</v>
      </c>
      <c r="D3" s="20" t="s">
        <v>5</v>
      </c>
      <c r="E3" s="80"/>
      <c r="F3" s="81">
        <f>+$M$2+$M$2+$K$2+K3</f>
        <v>17540</v>
      </c>
      <c r="G3" s="82">
        <v>16520</v>
      </c>
      <c r="H3" s="83">
        <f>+F3-G3</f>
        <v>1020</v>
      </c>
      <c r="J3" s="14" t="s">
        <v>37</v>
      </c>
      <c r="K3" s="42">
        <f>+I19</f>
        <v>1840</v>
      </c>
    </row>
    <row r="4" spans="1:13" ht="15.5" x14ac:dyDescent="0.35">
      <c r="A4" s="22" t="s">
        <v>24</v>
      </c>
      <c r="B4" s="15">
        <v>10</v>
      </c>
      <c r="C4" s="11" t="s">
        <v>16</v>
      </c>
      <c r="D4" s="10" t="s">
        <v>22</v>
      </c>
      <c r="E4" s="84" t="s">
        <v>7</v>
      </c>
      <c r="F4" s="85">
        <v>0</v>
      </c>
      <c r="G4" s="85">
        <v>0</v>
      </c>
      <c r="H4" s="86">
        <f t="shared" ref="H4:H5" si="0">+F4-G4</f>
        <v>0</v>
      </c>
    </row>
    <row r="5" spans="1:13" ht="16" thickBot="1" x14ac:dyDescent="0.4">
      <c r="A5" s="23" t="s">
        <v>25</v>
      </c>
      <c r="B5" s="24">
        <v>10</v>
      </c>
      <c r="C5" s="25">
        <v>6</v>
      </c>
      <c r="D5" s="26" t="s">
        <v>22</v>
      </c>
      <c r="E5" s="87" t="s">
        <v>7</v>
      </c>
      <c r="F5" s="88">
        <v>0</v>
      </c>
      <c r="G5" s="88">
        <v>0</v>
      </c>
      <c r="H5" s="89">
        <f t="shared" si="0"/>
        <v>0</v>
      </c>
    </row>
    <row r="6" spans="1:13" ht="15.5" x14ac:dyDescent="0.35">
      <c r="A6" s="17" t="s">
        <v>8</v>
      </c>
      <c r="B6" s="18">
        <v>23</v>
      </c>
      <c r="C6" s="19" t="s">
        <v>6</v>
      </c>
      <c r="D6" s="20"/>
      <c r="E6" s="80"/>
      <c r="F6" s="81">
        <f>+$K$2+M2+K3</f>
        <v>12940</v>
      </c>
      <c r="G6" s="82">
        <v>5000</v>
      </c>
      <c r="H6" s="83">
        <f t="shared" ref="H6:H22" si="1">+F6-G6</f>
        <v>7940</v>
      </c>
    </row>
    <row r="7" spans="1:13" ht="16" thickBot="1" x14ac:dyDescent="0.4">
      <c r="A7" s="23" t="s">
        <v>27</v>
      </c>
      <c r="B7" s="24">
        <v>10</v>
      </c>
      <c r="C7" s="25">
        <v>12</v>
      </c>
      <c r="D7" s="26" t="s">
        <v>22</v>
      </c>
      <c r="E7" s="87" t="s">
        <v>8</v>
      </c>
      <c r="F7" s="88">
        <v>0</v>
      </c>
      <c r="G7" s="88">
        <v>0</v>
      </c>
      <c r="H7" s="89">
        <f t="shared" si="1"/>
        <v>0</v>
      </c>
    </row>
    <row r="8" spans="1:13" ht="16" thickBot="1" x14ac:dyDescent="0.4">
      <c r="A8" s="28" t="s">
        <v>17</v>
      </c>
      <c r="B8" s="29">
        <v>13</v>
      </c>
      <c r="C8" s="30" t="s">
        <v>15</v>
      </c>
      <c r="D8" s="31"/>
      <c r="E8" s="76"/>
      <c r="F8" s="77">
        <f>+$K$2+K3</f>
        <v>8340</v>
      </c>
      <c r="G8" s="78">
        <v>8340</v>
      </c>
      <c r="H8" s="79">
        <f t="shared" si="1"/>
        <v>0</v>
      </c>
    </row>
    <row r="9" spans="1:13" ht="15.5" x14ac:dyDescent="0.35">
      <c r="A9" s="63" t="s">
        <v>41</v>
      </c>
      <c r="B9" s="18">
        <v>8</v>
      </c>
      <c r="C9" s="19" t="s">
        <v>9</v>
      </c>
      <c r="D9" s="20"/>
      <c r="E9" s="80"/>
      <c r="F9" s="81">
        <f>+$K$2+M2+M2+K3</f>
        <v>17540</v>
      </c>
      <c r="G9" s="82">
        <v>0</v>
      </c>
      <c r="H9" s="83">
        <f t="shared" si="1"/>
        <v>17540</v>
      </c>
    </row>
    <row r="10" spans="1:13" ht="15.5" x14ac:dyDescent="0.35">
      <c r="A10" s="22" t="s">
        <v>23</v>
      </c>
      <c r="B10" s="15">
        <v>10</v>
      </c>
      <c r="C10" s="11">
        <v>10</v>
      </c>
      <c r="D10" s="10" t="s">
        <v>22</v>
      </c>
      <c r="E10" s="84" t="s">
        <v>10</v>
      </c>
      <c r="F10" s="85">
        <v>0</v>
      </c>
      <c r="G10" s="85">
        <v>0</v>
      </c>
      <c r="H10" s="86">
        <f>+F10-G10</f>
        <v>0</v>
      </c>
    </row>
    <row r="11" spans="1:13" ht="16" thickBot="1" x14ac:dyDescent="0.4">
      <c r="A11" s="23" t="s">
        <v>32</v>
      </c>
      <c r="B11" s="24">
        <v>10</v>
      </c>
      <c r="C11" s="25" t="s">
        <v>16</v>
      </c>
      <c r="D11" s="26" t="s">
        <v>22</v>
      </c>
      <c r="E11" s="87" t="s">
        <v>10</v>
      </c>
      <c r="F11" s="88">
        <v>0</v>
      </c>
      <c r="G11" s="88">
        <v>0</v>
      </c>
      <c r="H11" s="89">
        <f>+F11-G11</f>
        <v>0</v>
      </c>
    </row>
    <row r="12" spans="1:13" ht="16" thickBot="1" x14ac:dyDescent="0.4">
      <c r="A12" s="35" t="s">
        <v>30</v>
      </c>
      <c r="B12" s="29">
        <v>33</v>
      </c>
      <c r="C12" s="30" t="s">
        <v>6</v>
      </c>
      <c r="D12" s="31"/>
      <c r="E12" s="90"/>
      <c r="F12" s="91">
        <f>+$K$2+K3</f>
        <v>8340</v>
      </c>
      <c r="G12" s="92">
        <v>0</v>
      </c>
      <c r="H12" s="93">
        <f t="shared" si="1"/>
        <v>8340</v>
      </c>
    </row>
    <row r="13" spans="1:13" ht="16" thickBot="1" x14ac:dyDescent="0.4">
      <c r="A13" s="28" t="s">
        <v>11</v>
      </c>
      <c r="B13" s="29">
        <v>10</v>
      </c>
      <c r="C13" s="30" t="s">
        <v>16</v>
      </c>
      <c r="D13" s="31"/>
      <c r="E13" s="90" t="s">
        <v>42</v>
      </c>
      <c r="F13" s="91">
        <f>+$K$2+K3</f>
        <v>8340</v>
      </c>
      <c r="G13" s="92">
        <v>0</v>
      </c>
      <c r="H13" s="93">
        <f t="shared" si="1"/>
        <v>8340</v>
      </c>
    </row>
    <row r="14" spans="1:13" ht="16" thickBot="1" x14ac:dyDescent="0.4">
      <c r="A14" s="28" t="s">
        <v>18</v>
      </c>
      <c r="B14" s="29">
        <v>2</v>
      </c>
      <c r="C14" s="30" t="s">
        <v>6</v>
      </c>
      <c r="D14" s="31"/>
      <c r="E14" s="76" t="s">
        <v>12</v>
      </c>
      <c r="F14" s="77">
        <f>+$K$2+K3</f>
        <v>8340</v>
      </c>
      <c r="G14" s="78">
        <v>8340</v>
      </c>
      <c r="H14" s="79">
        <f t="shared" si="1"/>
        <v>0</v>
      </c>
    </row>
    <row r="15" spans="1:13" ht="16" thickBot="1" x14ac:dyDescent="0.4">
      <c r="A15" s="35" t="s">
        <v>13</v>
      </c>
      <c r="B15" s="36">
        <v>14</v>
      </c>
      <c r="C15" s="37" t="s">
        <v>16</v>
      </c>
      <c r="D15" s="38"/>
      <c r="E15" s="76"/>
      <c r="F15" s="77">
        <f>+$K$2+K3</f>
        <v>8340</v>
      </c>
      <c r="G15" s="78">
        <v>8340</v>
      </c>
      <c r="H15" s="79">
        <f t="shared" si="1"/>
        <v>0</v>
      </c>
    </row>
    <row r="16" spans="1:13" ht="16" thickBot="1" x14ac:dyDescent="0.4">
      <c r="A16" s="28" t="s">
        <v>14</v>
      </c>
      <c r="B16" s="29">
        <v>5</v>
      </c>
      <c r="C16" s="30" t="s">
        <v>9</v>
      </c>
      <c r="D16" s="31"/>
      <c r="E16" s="90"/>
      <c r="F16" s="91">
        <f>+$K$2+K3</f>
        <v>8340</v>
      </c>
      <c r="G16" s="92">
        <v>5000</v>
      </c>
      <c r="H16" s="93">
        <f t="shared" si="1"/>
        <v>3340</v>
      </c>
    </row>
    <row r="17" spans="1:10" ht="16" thickBot="1" x14ac:dyDescent="0.4">
      <c r="A17" s="35" t="s">
        <v>35</v>
      </c>
      <c r="B17" s="29">
        <v>7</v>
      </c>
      <c r="C17" s="37" t="s">
        <v>16</v>
      </c>
      <c r="D17" s="38" t="s">
        <v>16</v>
      </c>
      <c r="E17" s="76"/>
      <c r="F17" s="77">
        <f>+K2+K3</f>
        <v>8340</v>
      </c>
      <c r="G17" s="78">
        <v>8340</v>
      </c>
      <c r="H17" s="79">
        <f t="shared" si="1"/>
        <v>0</v>
      </c>
    </row>
    <row r="18" spans="1:10" ht="16" thickBot="1" x14ac:dyDescent="0.4">
      <c r="A18" s="28" t="s">
        <v>31</v>
      </c>
      <c r="B18" s="40">
        <v>9</v>
      </c>
      <c r="C18" s="30" t="s">
        <v>5</v>
      </c>
      <c r="D18" s="31" t="s">
        <v>22</v>
      </c>
      <c r="E18" s="94" t="s">
        <v>47</v>
      </c>
      <c r="F18" s="95">
        <f>+$M$2</f>
        <v>4600</v>
      </c>
      <c r="G18" s="95">
        <v>4600</v>
      </c>
      <c r="H18" s="96">
        <f>+F18-G18</f>
        <v>0</v>
      </c>
    </row>
    <row r="19" spans="1:10" ht="15.5" x14ac:dyDescent="0.35">
      <c r="A19" s="43" t="s">
        <v>28</v>
      </c>
      <c r="B19" s="33">
        <v>3</v>
      </c>
      <c r="C19" s="44" t="s">
        <v>9</v>
      </c>
      <c r="D19" s="45" t="s">
        <v>22</v>
      </c>
      <c r="E19" s="46" t="s">
        <v>29</v>
      </c>
      <c r="F19" s="47">
        <f>+$M$2+M2+M2+M2</f>
        <v>18400</v>
      </c>
      <c r="G19" s="47">
        <f>+J19*1720</f>
        <v>0</v>
      </c>
      <c r="H19" s="48">
        <f t="shared" si="1"/>
        <v>18400</v>
      </c>
      <c r="I19" s="42">
        <f>+F19/10</f>
        <v>1840</v>
      </c>
      <c r="J19">
        <v>0</v>
      </c>
    </row>
    <row r="20" spans="1:10" ht="15.5" x14ac:dyDescent="0.35">
      <c r="A20" s="49" t="s">
        <v>28</v>
      </c>
      <c r="B20" s="16">
        <v>4</v>
      </c>
      <c r="C20" s="50" t="s">
        <v>9</v>
      </c>
      <c r="D20" s="51" t="s">
        <v>22</v>
      </c>
      <c r="E20" s="52" t="s">
        <v>38</v>
      </c>
      <c r="F20" s="53">
        <v>0</v>
      </c>
      <c r="G20" s="53">
        <v>0</v>
      </c>
      <c r="H20" s="54">
        <f t="shared" si="1"/>
        <v>0</v>
      </c>
    </row>
    <row r="21" spans="1:10" ht="15.5" x14ac:dyDescent="0.35">
      <c r="A21" s="49" t="s">
        <v>28</v>
      </c>
      <c r="B21" s="16">
        <v>6</v>
      </c>
      <c r="C21" s="50" t="s">
        <v>6</v>
      </c>
      <c r="D21" s="51" t="s">
        <v>22</v>
      </c>
      <c r="E21" s="52" t="s">
        <v>48</v>
      </c>
      <c r="F21" s="55">
        <v>0</v>
      </c>
      <c r="G21" s="53">
        <v>0</v>
      </c>
      <c r="H21" s="54">
        <f t="shared" si="1"/>
        <v>0</v>
      </c>
    </row>
    <row r="22" spans="1:10" ht="16" thickBot="1" x14ac:dyDescent="0.4">
      <c r="A22" s="56" t="s">
        <v>28</v>
      </c>
      <c r="B22" s="34">
        <v>9</v>
      </c>
      <c r="C22" s="57" t="s">
        <v>6</v>
      </c>
      <c r="D22" s="58" t="s">
        <v>22</v>
      </c>
      <c r="E22" s="59"/>
      <c r="F22" s="60">
        <v>0</v>
      </c>
      <c r="G22" s="60">
        <v>0</v>
      </c>
      <c r="H22" s="61">
        <f t="shared" si="1"/>
        <v>0</v>
      </c>
    </row>
    <row r="23" spans="1:10" ht="15.5" x14ac:dyDescent="0.35">
      <c r="A23" s="64"/>
      <c r="B23" s="65"/>
      <c r="C23" s="65"/>
      <c r="D23" s="66"/>
      <c r="E23" s="75">
        <f ca="1">TODAY()</f>
        <v>45246</v>
      </c>
      <c r="F23" s="74" t="s">
        <v>44</v>
      </c>
      <c r="G23" s="67">
        <f>SUM(G3:G17)+G18</f>
        <v>64480</v>
      </c>
      <c r="H23" s="68">
        <f>SUM(H3:H17)+H18</f>
        <v>46520</v>
      </c>
      <c r="I23">
        <f>+H23+G23</f>
        <v>111000</v>
      </c>
    </row>
    <row r="24" spans="1:10" ht="15.5" x14ac:dyDescent="0.35">
      <c r="A24" s="69"/>
      <c r="B24" s="70"/>
      <c r="C24" s="70"/>
      <c r="D24" s="71"/>
      <c r="E24" s="73">
        <v>45189</v>
      </c>
      <c r="F24" s="74" t="s">
        <v>43</v>
      </c>
      <c r="G24" s="67">
        <v>-40000</v>
      </c>
      <c r="H24" s="67"/>
    </row>
    <row r="25" spans="1:10" ht="15.5" x14ac:dyDescent="0.35">
      <c r="A25" s="69"/>
      <c r="B25" s="70"/>
      <c r="C25" s="70"/>
      <c r="D25" s="71"/>
      <c r="E25" s="73"/>
      <c r="F25" s="74" t="s">
        <v>46</v>
      </c>
      <c r="G25" s="67">
        <v>0</v>
      </c>
      <c r="H25" s="67"/>
    </row>
    <row r="26" spans="1:10" ht="15.5" x14ac:dyDescent="0.35">
      <c r="A26" s="69"/>
      <c r="B26" s="70"/>
      <c r="C26" s="70"/>
      <c r="D26" s="71"/>
      <c r="E26" s="72"/>
      <c r="F26" s="74" t="s">
        <v>21</v>
      </c>
      <c r="G26" s="67">
        <f>SUM(G23:G24)</f>
        <v>24480</v>
      </c>
      <c r="H26" s="67"/>
    </row>
    <row r="27" spans="1:10" ht="15.5" x14ac:dyDescent="0.35">
      <c r="A27" s="4"/>
      <c r="B27" s="5"/>
      <c r="C27" s="5"/>
      <c r="D27" s="7"/>
      <c r="E27" s="6"/>
    </row>
    <row r="28" spans="1:10" ht="15.5" x14ac:dyDescent="0.35">
      <c r="A28" s="4"/>
      <c r="B28" s="5"/>
      <c r="C28" s="5"/>
      <c r="D28" s="7"/>
      <c r="E28" s="6"/>
    </row>
    <row r="29" spans="1:10" ht="15.5" x14ac:dyDescent="0.35">
      <c r="A29" s="4"/>
      <c r="B29" s="5"/>
      <c r="C29" s="5"/>
      <c r="D29" s="7"/>
      <c r="E29" s="6"/>
    </row>
    <row r="30" spans="1:10" ht="15.5" x14ac:dyDescent="0.35">
      <c r="A30" s="4"/>
      <c r="B30" s="5"/>
      <c r="C30" s="5"/>
      <c r="D30" s="7"/>
      <c r="E30" s="6"/>
    </row>
    <row r="31" spans="1:10" ht="15.5" x14ac:dyDescent="0.35">
      <c r="A31" s="4"/>
      <c r="B31" s="5"/>
      <c r="C31" s="5"/>
      <c r="D31" s="7"/>
      <c r="E31" s="6"/>
    </row>
    <row r="32" spans="1:10" x14ac:dyDescent="0.3">
      <c r="A32" s="8"/>
      <c r="B32" s="8"/>
      <c r="C32" s="8"/>
      <c r="D32" s="9"/>
      <c r="E32" s="6"/>
    </row>
    <row r="33" spans="1:5" x14ac:dyDescent="0.3">
      <c r="A33" s="8"/>
      <c r="B33" s="8"/>
      <c r="C33" s="8"/>
      <c r="D33" s="9"/>
      <c r="E33" s="6"/>
    </row>
    <row r="34" spans="1:5" x14ac:dyDescent="0.3">
      <c r="A34" s="8"/>
      <c r="B34" s="8"/>
      <c r="C34" s="8"/>
      <c r="D34" s="9"/>
      <c r="E34" s="6"/>
    </row>
    <row r="35" spans="1:5" x14ac:dyDescent="0.3">
      <c r="A35" s="8"/>
      <c r="B35" s="8"/>
      <c r="C35" s="8"/>
      <c r="D35" s="9"/>
      <c r="E35" s="6"/>
    </row>
    <row r="36" spans="1:5" x14ac:dyDescent="0.3">
      <c r="A36" s="8"/>
      <c r="B36" s="8"/>
      <c r="C36" s="8"/>
      <c r="D36" s="9"/>
      <c r="E36" s="6"/>
    </row>
    <row r="37" spans="1:5" x14ac:dyDescent="0.3">
      <c r="A37" s="8"/>
      <c r="B37" s="8"/>
      <c r="C37" s="8"/>
      <c r="D37" s="9"/>
      <c r="E37" s="6"/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80" zoomScaleNormal="80" workbookViewId="0">
      <selection activeCell="C25" sqref="C25"/>
    </sheetView>
  </sheetViews>
  <sheetFormatPr baseColWidth="10" defaultColWidth="10.5" defaultRowHeight="14" x14ac:dyDescent="0.3"/>
  <cols>
    <col min="1" max="1" width="28" customWidth="1"/>
    <col min="2" max="2" width="21" customWidth="1"/>
    <col min="3" max="4" width="24.25" customWidth="1"/>
    <col min="5" max="5" width="18.58203125" customWidth="1"/>
  </cols>
  <sheetData>
    <row r="1" spans="1:5" ht="17" thickBot="1" x14ac:dyDescent="0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15.5" x14ac:dyDescent="0.35">
      <c r="A2" s="17" t="s">
        <v>7</v>
      </c>
      <c r="B2" s="18">
        <v>10</v>
      </c>
      <c r="C2" s="19" t="s">
        <v>5</v>
      </c>
      <c r="D2" s="20" t="s">
        <v>5</v>
      </c>
      <c r="E2" s="21"/>
    </row>
    <row r="3" spans="1:5" ht="15.5" x14ac:dyDescent="0.35">
      <c r="A3" s="22" t="s">
        <v>24</v>
      </c>
      <c r="B3" s="15">
        <v>10</v>
      </c>
      <c r="C3" s="11" t="s">
        <v>16</v>
      </c>
      <c r="D3" s="10" t="s">
        <v>22</v>
      </c>
      <c r="E3" s="12" t="s">
        <v>7</v>
      </c>
    </row>
    <row r="4" spans="1:5" ht="16" thickBot="1" x14ac:dyDescent="0.4">
      <c r="A4" s="23" t="s">
        <v>25</v>
      </c>
      <c r="B4" s="24">
        <v>10</v>
      </c>
      <c r="C4" s="25">
        <v>6</v>
      </c>
      <c r="D4" s="26" t="s">
        <v>22</v>
      </c>
      <c r="E4" s="27" t="s">
        <v>7</v>
      </c>
    </row>
    <row r="5" spans="1:5" ht="15.5" x14ac:dyDescent="0.35">
      <c r="A5" s="17" t="s">
        <v>8</v>
      </c>
      <c r="B5" s="18">
        <v>23</v>
      </c>
      <c r="C5" s="19" t="s">
        <v>6</v>
      </c>
      <c r="D5" s="20"/>
      <c r="E5" s="21"/>
    </row>
    <row r="6" spans="1:5" ht="16" thickBot="1" x14ac:dyDescent="0.4">
      <c r="A6" s="23" t="s">
        <v>27</v>
      </c>
      <c r="B6" s="24">
        <v>10</v>
      </c>
      <c r="C6" s="25">
        <v>12</v>
      </c>
      <c r="D6" s="26" t="s">
        <v>22</v>
      </c>
      <c r="E6" s="27" t="s">
        <v>8</v>
      </c>
    </row>
    <row r="7" spans="1:5" ht="16" thickBot="1" x14ac:dyDescent="0.4">
      <c r="A7" s="28" t="s">
        <v>17</v>
      </c>
      <c r="B7" s="29">
        <v>13</v>
      </c>
      <c r="C7" s="30" t="s">
        <v>15</v>
      </c>
      <c r="D7" s="31"/>
      <c r="E7" s="32"/>
    </row>
    <row r="8" spans="1:5" ht="15.5" x14ac:dyDescent="0.35">
      <c r="A8" s="17" t="s">
        <v>26</v>
      </c>
      <c r="B8" s="18">
        <v>8</v>
      </c>
      <c r="C8" s="19" t="s">
        <v>9</v>
      </c>
      <c r="D8" s="20"/>
      <c r="E8" s="21"/>
    </row>
    <row r="9" spans="1:5" ht="15.5" x14ac:dyDescent="0.35">
      <c r="A9" s="22" t="s">
        <v>23</v>
      </c>
      <c r="B9" s="15">
        <v>10</v>
      </c>
      <c r="C9" s="11">
        <v>10</v>
      </c>
      <c r="D9" s="10" t="s">
        <v>22</v>
      </c>
      <c r="E9" s="12" t="s">
        <v>10</v>
      </c>
    </row>
    <row r="10" spans="1:5" ht="16" thickBot="1" x14ac:dyDescent="0.4">
      <c r="A10" s="23" t="s">
        <v>32</v>
      </c>
      <c r="B10" s="24">
        <v>10</v>
      </c>
      <c r="C10" s="25" t="s">
        <v>16</v>
      </c>
      <c r="D10" s="26" t="s">
        <v>22</v>
      </c>
      <c r="E10" s="27" t="s">
        <v>10</v>
      </c>
    </row>
    <row r="11" spans="1:5" ht="16" thickBot="1" x14ac:dyDescent="0.4">
      <c r="A11" s="28" t="s">
        <v>30</v>
      </c>
      <c r="B11" s="29">
        <v>33</v>
      </c>
      <c r="C11" s="30" t="s">
        <v>6</v>
      </c>
      <c r="D11" s="31"/>
      <c r="E11" s="32"/>
    </row>
    <row r="12" spans="1:5" ht="16" thickBot="1" x14ac:dyDescent="0.4">
      <c r="A12" s="28" t="s">
        <v>11</v>
      </c>
      <c r="B12" s="29">
        <v>10</v>
      </c>
      <c r="C12" s="30" t="s">
        <v>16</v>
      </c>
      <c r="D12" s="31"/>
      <c r="E12" s="32"/>
    </row>
    <row r="13" spans="1:5" ht="16" thickBot="1" x14ac:dyDescent="0.4">
      <c r="A13" s="28" t="s">
        <v>18</v>
      </c>
      <c r="B13" s="29">
        <v>2</v>
      </c>
      <c r="C13" s="30" t="s">
        <v>6</v>
      </c>
      <c r="D13" s="31"/>
      <c r="E13" s="32" t="s">
        <v>12</v>
      </c>
    </row>
    <row r="14" spans="1:5" ht="16" thickBot="1" x14ac:dyDescent="0.4">
      <c r="A14" s="35" t="s">
        <v>13</v>
      </c>
      <c r="B14" s="36">
        <v>14</v>
      </c>
      <c r="C14" s="37" t="s">
        <v>16</v>
      </c>
      <c r="D14" s="38"/>
      <c r="E14" s="39"/>
    </row>
    <row r="15" spans="1:5" ht="16" thickBot="1" x14ac:dyDescent="0.4">
      <c r="A15" s="28" t="s">
        <v>14</v>
      </c>
      <c r="B15" s="29">
        <v>5</v>
      </c>
      <c r="C15" s="30" t="s">
        <v>9</v>
      </c>
      <c r="D15" s="31"/>
      <c r="E15" s="32"/>
    </row>
    <row r="16" spans="1:5" ht="16" thickBot="1" x14ac:dyDescent="0.4">
      <c r="A16" s="35" t="s">
        <v>35</v>
      </c>
      <c r="B16" s="29">
        <v>7</v>
      </c>
      <c r="C16" s="37" t="s">
        <v>16</v>
      </c>
      <c r="D16" s="38" t="s">
        <v>16</v>
      </c>
      <c r="E16" s="32"/>
    </row>
    <row r="17" spans="1:5" ht="15.5" x14ac:dyDescent="0.35">
      <c r="A17" s="43" t="s">
        <v>28</v>
      </c>
      <c r="B17" s="33">
        <v>3</v>
      </c>
      <c r="C17" s="44" t="s">
        <v>9</v>
      </c>
      <c r="D17" s="45" t="s">
        <v>22</v>
      </c>
      <c r="E17" s="46" t="s">
        <v>29</v>
      </c>
    </row>
    <row r="18" spans="1:5" ht="15.5" x14ac:dyDescent="0.35">
      <c r="A18" s="49" t="s">
        <v>28</v>
      </c>
      <c r="B18" s="16">
        <v>4</v>
      </c>
      <c r="C18" s="50" t="s">
        <v>9</v>
      </c>
      <c r="D18" s="51" t="s">
        <v>22</v>
      </c>
      <c r="E18" s="52" t="s">
        <v>38</v>
      </c>
    </row>
    <row r="19" spans="1:5" ht="15.5" x14ac:dyDescent="0.35">
      <c r="A19" s="49" t="s">
        <v>28</v>
      </c>
      <c r="B19" s="16">
        <v>6</v>
      </c>
      <c r="C19" s="50" t="s">
        <v>6</v>
      </c>
      <c r="D19" s="51" t="s">
        <v>22</v>
      </c>
      <c r="E19" s="52" t="s">
        <v>36</v>
      </c>
    </row>
    <row r="20" spans="1:5" ht="16" thickBot="1" x14ac:dyDescent="0.4">
      <c r="A20" s="56" t="s">
        <v>28</v>
      </c>
      <c r="B20" s="34">
        <v>9</v>
      </c>
      <c r="C20" s="57" t="s">
        <v>6</v>
      </c>
      <c r="D20" s="58" t="s">
        <v>22</v>
      </c>
      <c r="E20" s="59"/>
    </row>
    <row r="21" spans="1:5" ht="16" thickBot="1" x14ac:dyDescent="0.4">
      <c r="A21" s="28" t="s">
        <v>31</v>
      </c>
      <c r="B21" s="40">
        <v>9</v>
      </c>
      <c r="C21" s="30" t="s">
        <v>5</v>
      </c>
      <c r="D21" s="31" t="s">
        <v>22</v>
      </c>
      <c r="E21" s="41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</dc:creator>
  <dc:description/>
  <cp:lastModifiedBy>AndresNbk</cp:lastModifiedBy>
  <cp:revision>10</cp:revision>
  <dcterms:created xsi:type="dcterms:W3CDTF">2022-04-19T20:07:53Z</dcterms:created>
  <dcterms:modified xsi:type="dcterms:W3CDTF">2023-11-16T18:41:10Z</dcterms:modified>
  <dc:language>es-AR</dc:language>
</cp:coreProperties>
</file>